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publishItems="1" defaultThemeVersion="124226"/>
  <bookViews>
    <workbookView xWindow="0" yWindow="0" windowWidth="19200" windowHeight="10995" tabRatio="684" activeTab="7"/>
  </bookViews>
  <sheets>
    <sheet name="Simicska Lajos" sheetId="2" r:id="rId1"/>
    <sheet name="Pusztai Zsuzsanna" sheetId="3" r:id="rId2"/>
    <sheet name="Hárskúti Zrt." sheetId="4" r:id="rId3"/>
    <sheet name="Óvár Agró Zrt" sheetId="6" r:id="rId4"/>
    <sheet name="Szombathelyi Tangazdaság" sheetId="10" r:id="rId5"/>
    <sheet name="Lajta-Hanság" sheetId="9" r:id="rId6"/>
    <sheet name="Sárvári" sheetId="11" r:id="rId7"/>
    <sheet name="Dél-Pest Megyei " sheetId="8" r:id="rId8"/>
    <sheet name="Dél-Balatoni Agro" sheetId="7" r:id="rId9"/>
    <sheet name="SAPS2014" sheetId="12" r:id="rId10"/>
    <sheet name="Összesítés" sheetId="13" r:id="rId11"/>
  </sheets>
  <definedNames>
    <definedName name="_xlnm._FilterDatabase" localSheetId="7" hidden="1">'Dél-Pest Megyei '!$A$4:$R$167</definedName>
    <definedName name="_xlnm._FilterDatabase" localSheetId="5" hidden="1">'Lajta-Hanság'!$A$4:$Q$81</definedName>
    <definedName name="_xlnm._FilterDatabase" localSheetId="6" hidden="1">Sárvári!$A$4:$Q$87</definedName>
    <definedName name="_xlnm._FilterDatabase" localSheetId="4" hidden="1">'Szombathelyi Tangazdaság'!$A$4:$O$73</definedName>
    <definedName name="_xlnm.Print_Titles" localSheetId="2">'Hárskúti Zrt.'!$1:$1</definedName>
    <definedName name="_xlnm.Print_Titles" localSheetId="3">'Óvár Agró Zrt'!$1:$1</definedName>
    <definedName name="_xlnm.Print_Titles" localSheetId="1">'Pusztai Zsuzsanna'!$1:$1</definedName>
    <definedName name="_xlnm.Print_Titles" localSheetId="0">'Simicska Lajos'!$1:$1</definedName>
    <definedName name="Print_Titles" localSheetId="2">'Hárskúti Zrt.'!$1:$1</definedName>
    <definedName name="Print_Titles" localSheetId="3">'Óvár Agró Zrt'!$1:$1</definedName>
    <definedName name="Print_Titles" localSheetId="1">'Pusztai Zsuzsanna'!$1:$1</definedName>
    <definedName name="Print_Titles" localSheetId="0">'Simicska Lajos'!$1:$1</definedName>
  </definedNames>
  <calcPr calcId="152511"/>
</workbook>
</file>

<file path=xl/calcChain.xml><?xml version="1.0" encoding="utf-8"?>
<calcChain xmlns="http://schemas.openxmlformats.org/spreadsheetml/2006/main">
  <c r="D11" i="12" l="1"/>
  <c r="C6" i="2" l="1"/>
  <c r="C8" i="3"/>
  <c r="C18" i="4"/>
  <c r="C16" i="6"/>
  <c r="N73" i="10"/>
  <c r="N87" i="11"/>
  <c r="N125" i="8"/>
  <c r="N154" i="8"/>
  <c r="N167" i="8" s="1"/>
  <c r="N73" i="9"/>
  <c r="N81" i="9" s="1"/>
  <c r="K81" i="9"/>
  <c r="C87" i="11"/>
  <c r="D87" i="11"/>
  <c r="E87" i="11"/>
  <c r="F87" i="11"/>
  <c r="G87" i="11"/>
  <c r="H87" i="11"/>
  <c r="I87" i="11"/>
  <c r="J87" i="11"/>
  <c r="K87" i="11"/>
  <c r="C73" i="10"/>
  <c r="D73" i="10"/>
  <c r="E73" i="10"/>
  <c r="F73" i="10"/>
  <c r="G73" i="10"/>
  <c r="H73" i="10"/>
  <c r="I73" i="10"/>
  <c r="J73" i="10"/>
  <c r="K73" i="10"/>
  <c r="C167" i="8"/>
  <c r="D167" i="8"/>
  <c r="E167" i="8"/>
  <c r="F167" i="8"/>
  <c r="G167" i="8"/>
  <c r="H167" i="8"/>
  <c r="I167" i="8"/>
  <c r="J167" i="8"/>
  <c r="K167" i="8"/>
  <c r="C81" i="9"/>
  <c r="D81" i="9"/>
  <c r="E81" i="9"/>
  <c r="F81" i="9"/>
  <c r="G81" i="9"/>
  <c r="H81" i="9"/>
  <c r="I81" i="9"/>
  <c r="J81" i="9"/>
  <c r="C16" i="7"/>
  <c r="D16" i="7"/>
  <c r="E16" i="7"/>
  <c r="F16" i="7"/>
  <c r="G16" i="7"/>
  <c r="H16" i="7"/>
  <c r="I16" i="7"/>
  <c r="J16" i="7"/>
  <c r="K16" i="7"/>
  <c r="C88" i="11" l="1"/>
  <c r="C17" i="7"/>
  <c r="C82" i="9"/>
  <c r="C168" i="8"/>
  <c r="C74" i="10"/>
</calcChain>
</file>

<file path=xl/connections.xml><?xml version="1.0" encoding="utf-8"?>
<connections xmlns="http://schemas.openxmlformats.org/spreadsheetml/2006/main">
  <connection id="1" odcFile="http://e-hir/Adatkapcsolattr/penzugy.odc" keepAlive="1" name="Pénzügy" type="5" refreshedVersion="3" onlyUseConnectionFile="1" background="1" refreshOnLoad="1" saveData="1">
    <dbPr connection="Provider=MSOLAP.3;Integrated Security=SSPI;Persist Security Info=True;Initial Catalog=EHIR_PROD;Data Source=MVHSPS07\MVHEHIR01;MDX Compatibility=1;Safety Options=2;MDX Missing Member Mode=Error" command="Pénzügy" commandType="1"/>
    <olapPr sendLocale="1" rowDrillCount="1000"/>
  </connection>
</connections>
</file>

<file path=xl/sharedStrings.xml><?xml version="1.0" encoding="utf-8"?>
<sst xmlns="http://schemas.openxmlformats.org/spreadsheetml/2006/main" count="1077" uniqueCount="120">
  <si>
    <t>Ügyfél teljes név</t>
  </si>
  <si>
    <t>Kifizetett összeg - Ft</t>
  </si>
  <si>
    <t>2014</t>
  </si>
  <si>
    <t>2013</t>
  </si>
  <si>
    <t>EMVA - NATURA 2000 Erdő</t>
  </si>
  <si>
    <t>Összesen</t>
  </si>
  <si>
    <t>Jogcim pénzügy</t>
  </si>
  <si>
    <t>dr. Simicska Lajos</t>
  </si>
  <si>
    <t>Pusztai Zsuzsanna</t>
  </si>
  <si>
    <t>2012</t>
  </si>
  <si>
    <t>Hárskúti Zrt.</t>
  </si>
  <si>
    <t>2015</t>
  </si>
  <si>
    <t>Anyajuhtartás de minimis támogatás</t>
  </si>
  <si>
    <t>EMVA - Natura -2000</t>
  </si>
  <si>
    <t>Területalapú támogatás</t>
  </si>
  <si>
    <t>EMVA - Agrár-környezetgazdálkodás</t>
  </si>
  <si>
    <t>EMVA-Juhok és kecskék elektronikus jelölése</t>
  </si>
  <si>
    <t>Anyakecske tartás de minimis támogatása</t>
  </si>
  <si>
    <t>Óvár Agro Zrt</t>
  </si>
  <si>
    <t>2005</t>
  </si>
  <si>
    <t>2006</t>
  </si>
  <si>
    <t>2007</t>
  </si>
  <si>
    <t>2008</t>
  </si>
  <si>
    <t>2009</t>
  </si>
  <si>
    <t>2010</t>
  </si>
  <si>
    <t>2011</t>
  </si>
  <si>
    <t>Gabona, olaj-, fehérje- és rostnövények területalapú támogatása</t>
  </si>
  <si>
    <t>Kifizetés éve (naptári)</t>
  </si>
  <si>
    <t>Nincs adat</t>
  </si>
  <si>
    <t>Gabonaintervenció - felvásárlás</t>
  </si>
  <si>
    <t>Dél-Balatoni Agro Kft.</t>
  </si>
  <si>
    <t>Agrár-környezetgazdálkodás</t>
  </si>
  <si>
    <t>Anyatehén támogatás</t>
  </si>
  <si>
    <t>Mezőgazdasági területek erdősítése</t>
  </si>
  <si>
    <t>Nemzeti tejtámogatás</t>
  </si>
  <si>
    <t>Szárított takarmány kvótákkal szabályozott támogatás</t>
  </si>
  <si>
    <t>Szarvasmarha tartás extenzifikációs támogatása</t>
  </si>
  <si>
    <t>Kedvezőtlen adottságú területek és környezetvédelmi megszorítások hatálya alatti területek</t>
  </si>
  <si>
    <t>Területalapú támogatáshoz kapcsolódó elkülönített cukortámogatás</t>
  </si>
  <si>
    <t>Állatjóléti támogatások</t>
  </si>
  <si>
    <t>Anyatehén támogatás - termeléstől elválasztott</t>
  </si>
  <si>
    <t>Az Európai Unió környezetvédelmi, állatjóléti és higiéniai előírásainak való megfelelés elős. t.</t>
  </si>
  <si>
    <t>EMVA - Kedvezőtlen adottságú területek</t>
  </si>
  <si>
    <t>EMVA-ból önálló, építéssel nem járó gépek, technológiai berendezések beszerzése</t>
  </si>
  <si>
    <t>Szarvasmarha tartás extenzifikációs támogatása - elválasztott</t>
  </si>
  <si>
    <t>EMVA állattartó telepek korszerűsítése</t>
  </si>
  <si>
    <t>NT - alma de minimis támogatás</t>
  </si>
  <si>
    <t>NT erdők felújítása de minimis</t>
  </si>
  <si>
    <t>NT erdők telepítése</t>
  </si>
  <si>
    <t>Cukoripar szerkezetátalakításának támogatása</t>
  </si>
  <si>
    <t>EMVA - Erdészeti potenciál helyreállítása</t>
  </si>
  <si>
    <t>EMVA - Mgte támogatás</t>
  </si>
  <si>
    <t>EMVA - Szaktanácsadás</t>
  </si>
  <si>
    <t>NT - szőlő- és gyümölcsös ültetvényekben felhasznált gázolajhoz nyújtott agrár de minimis támogatás</t>
  </si>
  <si>
    <t>Sertés állatjóléti támogatás</t>
  </si>
  <si>
    <t>Egyedi tejpiaci támogatás</t>
  </si>
  <si>
    <t>EMVA - Szakképzés</t>
  </si>
  <si>
    <t>Húsmarhatartás támogatás - 2007-től elválasztott</t>
  </si>
  <si>
    <t>Iskolagyümölcs program</t>
  </si>
  <si>
    <t>Különleges tejtámogatás</t>
  </si>
  <si>
    <t>EMVA - Tejágazat állatjólét</t>
  </si>
  <si>
    <t>NDP - mezőgazdasági üzemek korszerűsítése</t>
  </si>
  <si>
    <t>EMVA - ÉLIP</t>
  </si>
  <si>
    <t>Kérődző szerkezetátalakítás</t>
  </si>
  <si>
    <t>Mezőgazdasági biztosítás díjához nyújtott támogatás</t>
  </si>
  <si>
    <t>Szárított takarmány de minimis támogatás</t>
  </si>
  <si>
    <t>Gabonaintervenció - tárolás</t>
  </si>
  <si>
    <t>Dél-Pest Megyei Mezőgazdasági Zrt.</t>
  </si>
  <si>
    <t>Hüvelyesek kiegészítő-termeléstől elválasztott</t>
  </si>
  <si>
    <t>EMVA - Szárítók támogatása</t>
  </si>
  <si>
    <t>EMVA - Mezőgazdasági utak fejlesztése</t>
  </si>
  <si>
    <t>EMVA - Kertészeti gépek, technológiai berendezések beszerzéséhez nyújtandó támogatás</t>
  </si>
  <si>
    <t>Lajta-Hanság Zrt</t>
  </si>
  <si>
    <t>Szombathelyi Tangazdaság Zrt.</t>
  </si>
  <si>
    <t>Sertéstenyésztő de minimis támogatás</t>
  </si>
  <si>
    <t>Sárvári Mezőgazdasági Zrt.</t>
  </si>
  <si>
    <t>Kötelezettségvállalási összeg - Ft</t>
  </si>
  <si>
    <t>utolsó kifizetési kérelemmel lezárt (igen/nem)</t>
  </si>
  <si>
    <t>igen</t>
  </si>
  <si>
    <t>nem</t>
  </si>
  <si>
    <t>Még ki nem fizetett de kötelezettségvállalással terhelt támogatási összeg (Ft)</t>
  </si>
  <si>
    <t>Kötelezettségvállalás a 2014/2015 gazdálkodási évre, árfolyam 315,54 HUF/EUR</t>
  </si>
  <si>
    <t>Kötelezettségvállalás a 2015/2016 gazdálkodási évre, árfolyam 315,54 HUF/EUR</t>
  </si>
  <si>
    <t>EMVA-Őshonos állatok támogatása jogcímben kötelezettséget vett át az ügyfél, a folyamat még nem zárult le, ehhez kapcsolód kifizetés még nem történt az ügyfél részére.</t>
  </si>
  <si>
    <t>Gazdasági év</t>
  </si>
  <si>
    <t>Megjegyzés</t>
  </si>
  <si>
    <t>Összesen 2007-2015</t>
  </si>
  <si>
    <t>Összes kifizetett támogatás 2007-2015 (Ft)</t>
  </si>
  <si>
    <t>Összes köt.vállal terhelt, de még ki nem fizetett támogatás (Ft)</t>
  </si>
  <si>
    <t>Összes terület 2014 (ha)</t>
  </si>
  <si>
    <t>Simicska-Nyerges cégcsoport összes</t>
  </si>
  <si>
    <t>NEV</t>
  </si>
  <si>
    <t>ALLAPOT</t>
  </si>
  <si>
    <t>CIM</t>
  </si>
  <si>
    <t>Normál működő</t>
  </si>
  <si>
    <t>Sárvári Mezögazdasági Zrt.</t>
  </si>
  <si>
    <t xml:space="preserve">9600, Sárvár, Várkerület  26. </t>
  </si>
  <si>
    <t>Óvár - Agro Zrt.</t>
  </si>
  <si>
    <t xml:space="preserve">9200, Mosonmagyaróvár, Gabona rakpart 22. </t>
  </si>
  <si>
    <t xml:space="preserve">2700, Cegléd, Bede telep 575. </t>
  </si>
  <si>
    <t>Dél-Balatoni Agro Növénytermesztési Kft.</t>
  </si>
  <si>
    <t xml:space="preserve">8130, Enying,  helyrajziszám 0238/5 </t>
  </si>
  <si>
    <t>Lajta-Hanság Mezőgazdasági Termelő Kereskedelmi és Szolgáltató Zrt.</t>
  </si>
  <si>
    <t xml:space="preserve">9200, Mosonmagyaróvár, Gabona rakpart 22 </t>
  </si>
  <si>
    <t xml:space="preserve">9600, Sárvár, Várkerület utca 26 </t>
  </si>
  <si>
    <t>Hárskúti Mezőgazdasági Zrt.</t>
  </si>
  <si>
    <t xml:space="preserve">8442, Hárskút, Kossuth Lajos út 25 </t>
  </si>
  <si>
    <t xml:space="preserve">Összesen </t>
  </si>
  <si>
    <t>Megállapított terület (ha)</t>
  </si>
  <si>
    <t>EMVA kifizetés:</t>
  </si>
  <si>
    <t>EMVA-ból történő Kifizetések:</t>
  </si>
  <si>
    <t>EMGA-ból történő kifizetések:</t>
  </si>
  <si>
    <t>EMVA kifizetések:</t>
  </si>
  <si>
    <t>EMGA kifizetések:</t>
  </si>
  <si>
    <t>Ügyfél neve</t>
  </si>
  <si>
    <t>Összes Kifizetett összeg:</t>
  </si>
  <si>
    <t>Összesítő táblázat kifizetésekről</t>
  </si>
  <si>
    <t>EMGA kifizetés:</t>
  </si>
  <si>
    <t>Összes EMVA kifiz.</t>
  </si>
  <si>
    <t>Összes EMGA kifiz.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</si>
</sst>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\ &quot;Ft&quot;"/>
  </numFmts>
  <fonts count="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name val="Times New Roman"/>
      <family val="1"/>
      <charset val="238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0" applyFont="1" applyFill="1"/>
    <xf numFmtId="0" fontId="5" fillId="0" borderId="1" xfId="0" applyFont="1" applyFill="1" applyBorder="1"/>
    <xf numFmtId="3" fontId="5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/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/>
    <xf numFmtId="0" fontId="4" fillId="0" borderId="0" xfId="0" applyFont="1" applyFill="1" applyBorder="1"/>
    <xf numFmtId="0" fontId="4" fillId="0" borderId="5" xfId="0" applyFont="1" applyFill="1" applyBorder="1"/>
    <xf numFmtId="0" fontId="4" fillId="0" borderId="1" xfId="0" applyFont="1" applyFill="1" applyBorder="1"/>
    <xf numFmtId="0" fontId="4" fillId="0" borderId="6" xfId="0" applyFont="1" applyFill="1" applyBorder="1"/>
    <xf numFmtId="0" fontId="4" fillId="0" borderId="1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164" fontId="5" fillId="0" borderId="1" xfId="5" applyNumberFormat="1" applyFont="1" applyFill="1" applyBorder="1"/>
    <xf numFmtId="0" fontId="5" fillId="0" borderId="3" xfId="0" applyFont="1" applyFill="1" applyBorder="1" applyAlignment="1">
      <alignment wrapText="1"/>
    </xf>
    <xf numFmtId="3" fontId="0" fillId="0" borderId="1" xfId="0" applyNumberFormat="1" applyBorder="1"/>
    <xf numFmtId="3" fontId="5" fillId="0" borderId="1" xfId="0" applyNumberFormat="1" applyFont="1" applyFill="1" applyBorder="1" applyAlignment="1">
      <alignment wrapText="1"/>
    </xf>
    <xf numFmtId="0" fontId="5" fillId="0" borderId="0" xfId="0" applyFont="1" applyBorder="1"/>
    <xf numFmtId="3" fontId="5" fillId="0" borderId="1" xfId="0" applyNumberFormat="1" applyFont="1" applyFill="1" applyBorder="1" applyAlignment="1"/>
    <xf numFmtId="0" fontId="5" fillId="0" borderId="1" xfId="0" applyFont="1" applyFill="1" applyBorder="1" applyAlignment="1"/>
    <xf numFmtId="0" fontId="5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right"/>
    </xf>
    <xf numFmtId="0" fontId="5" fillId="0" borderId="3" xfId="0" applyFont="1" applyFill="1" applyBorder="1"/>
    <xf numFmtId="0" fontId="5" fillId="0" borderId="0" xfId="0" applyFont="1" applyFill="1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Fill="1" applyBorder="1"/>
    <xf numFmtId="3" fontId="4" fillId="0" borderId="11" xfId="0" applyNumberFormat="1" applyFont="1" applyFill="1" applyBorder="1"/>
    <xf numFmtId="0" fontId="4" fillId="0" borderId="12" xfId="0" applyFont="1" applyFill="1" applyBorder="1"/>
    <xf numFmtId="49" fontId="0" fillId="0" borderId="1" xfId="0" applyNumberFormat="1" applyBorder="1"/>
    <xf numFmtId="49" fontId="6" fillId="0" borderId="1" xfId="0" applyNumberFormat="1" applyFont="1" applyFill="1" applyBorder="1"/>
    <xf numFmtId="49" fontId="6" fillId="0" borderId="10" xfId="0" applyNumberFormat="1" applyFont="1" applyFill="1" applyBorder="1"/>
    <xf numFmtId="49" fontId="0" fillId="0" borderId="10" xfId="0" applyNumberFormat="1" applyFill="1" applyBorder="1"/>
    <xf numFmtId="0" fontId="0" fillId="0" borderId="15" xfId="0" applyFill="1" applyBorder="1"/>
    <xf numFmtId="3" fontId="6" fillId="0" borderId="13" xfId="0" applyNumberFormat="1" applyFont="1" applyFill="1" applyBorder="1"/>
    <xf numFmtId="3" fontId="2" fillId="0" borderId="11" xfId="0" applyNumberFormat="1" applyFont="1" applyBorder="1"/>
    <xf numFmtId="49" fontId="6" fillId="0" borderId="8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12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5" fillId="2" borderId="22" xfId="0" applyFont="1" applyFill="1" applyBorder="1"/>
    <xf numFmtId="0" fontId="5" fillId="2" borderId="16" xfId="0" applyFont="1" applyFill="1" applyBorder="1"/>
    <xf numFmtId="3" fontId="5" fillId="2" borderId="13" xfId="0" applyNumberFormat="1" applyFont="1" applyFill="1" applyBorder="1"/>
    <xf numFmtId="3" fontId="5" fillId="2" borderId="9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3" fontId="4" fillId="2" borderId="21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3" fontId="6" fillId="2" borderId="19" xfId="0" applyNumberFormat="1" applyFont="1" applyFill="1" applyBorder="1" applyAlignment="1">
      <alignment horizontal="center"/>
    </xf>
    <xf numFmtId="3" fontId="6" fillId="2" borderId="20" xfId="0" applyNumberFormat="1" applyFont="1" applyFill="1" applyBorder="1" applyAlignment="1">
      <alignment horizontal="center"/>
    </xf>
    <xf numFmtId="0" fontId="5" fillId="2" borderId="23" xfId="0" applyFont="1" applyFill="1" applyBorder="1"/>
    <xf numFmtId="3" fontId="4" fillId="2" borderId="24" xfId="0" applyNumberFormat="1" applyFont="1" applyFill="1" applyBorder="1" applyAlignment="1">
      <alignment horizontal="center"/>
    </xf>
    <xf numFmtId="1" fontId="6" fillId="2" borderId="16" xfId="0" applyNumberFormat="1" applyFont="1" applyFill="1" applyBorder="1" applyAlignment="1">
      <alignment horizontal="center"/>
    </xf>
    <xf numFmtId="3" fontId="6" fillId="2" borderId="9" xfId="0" applyNumberFormat="1" applyFont="1" applyFill="1" applyBorder="1"/>
    <xf numFmtId="3" fontId="4" fillId="2" borderId="13" xfId="0" applyNumberFormat="1" applyFont="1" applyFill="1" applyBorder="1"/>
    <xf numFmtId="3" fontId="5" fillId="2" borderId="20" xfId="0" applyNumberFormat="1" applyFont="1" applyFill="1" applyBorder="1"/>
    <xf numFmtId="3" fontId="4" fillId="2" borderId="19" xfId="0" applyNumberFormat="1" applyFont="1" applyFill="1" applyBorder="1"/>
    <xf numFmtId="3" fontId="4" fillId="2" borderId="25" xfId="0" applyNumberFormat="1" applyFont="1" applyFill="1" applyBorder="1"/>
    <xf numFmtId="3" fontId="5" fillId="0" borderId="0" xfId="0" applyNumberFormat="1" applyFont="1" applyFill="1" applyAlignment="1">
      <alignment horizontal="center"/>
    </xf>
    <xf numFmtId="0" fontId="5" fillId="2" borderId="9" xfId="0" applyFont="1" applyFill="1" applyBorder="1"/>
    <xf numFmtId="0" fontId="0" fillId="3" borderId="0" xfId="0" applyFill="1" applyBorder="1"/>
    <xf numFmtId="0" fontId="5" fillId="3" borderId="0" xfId="0" applyFont="1" applyFill="1" applyBorder="1"/>
    <xf numFmtId="3" fontId="5" fillId="3" borderId="0" xfId="0" applyNumberFormat="1" applyFont="1" applyFill="1" applyBorder="1"/>
    <xf numFmtId="0" fontId="6" fillId="4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165" fontId="7" fillId="3" borderId="26" xfId="0" applyNumberFormat="1" applyFont="1" applyFill="1" applyBorder="1" applyAlignment="1">
      <alignment horizontal="center"/>
    </xf>
    <xf numFmtId="165" fontId="8" fillId="0" borderId="1" xfId="0" applyNumberFormat="1" applyFont="1" applyBorder="1"/>
    <xf numFmtId="165" fontId="8" fillId="0" borderId="2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0" fontId="4" fillId="0" borderId="11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3" fontId="4" fillId="0" borderId="15" xfId="0" applyNumberFormat="1" applyFont="1" applyFill="1" applyBorder="1"/>
    <xf numFmtId="0" fontId="5" fillId="0" borderId="15" xfId="0" applyFont="1" applyFill="1" applyBorder="1"/>
    <xf numFmtId="0" fontId="5" fillId="0" borderId="13" xfId="0" applyFont="1" applyFill="1" applyBorder="1"/>
    <xf numFmtId="0" fontId="4" fillId="0" borderId="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3" fontId="4" fillId="0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</cellXfs>
  <cellStyles count="6">
    <cellStyle name="Ezres" xfId="5"/>
    <cellStyle name="Normál" xfId="0" builtinId="0"/>
    <cellStyle name="Normál 2" xfId="1"/>
    <cellStyle name="Normál 2 2" xfId="2"/>
    <cellStyle name="Normál 2 3" xfId="4"/>
    <cellStyle name="Százalék 2" xfId="3"/>
  </cellStyles>
  <dxfs count="4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rgb="FFC8EB8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b/>
        <i val="0"/>
      </font>
      <fill>
        <patternFill>
          <bgColor theme="0" tint="-4.9989318521683403E-2"/>
        </patternFill>
      </fill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b/>
        <i val="0"/>
      </font>
      <fill>
        <patternFill>
          <bgColor rgb="FFEBFFBE"/>
        </patternFill>
      </fill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font>
        <b/>
        <i/>
      </font>
      <border>
        <bottom style="thin">
          <color auto="1"/>
        </bottom>
        <horizontal style="thin">
          <color auto="1"/>
        </horizontal>
      </border>
    </dxf>
    <dxf>
      <font>
        <b/>
        <i/>
      </font>
      <fill>
        <patternFill>
          <bgColor theme="0" tint="-4.9989318521683403E-2"/>
        </patternFill>
      </fill>
      <border diagonalUp="1">
        <bottom style="thin">
          <color auto="1"/>
        </bottom>
        <diagonal style="thin">
          <color auto="1"/>
        </diagonal>
        <horizontal style="thin">
          <color auto="1"/>
        </horizontal>
      </border>
    </dxf>
    <dxf>
      <font>
        <b/>
        <i/>
      </font>
      <fill>
        <patternFill>
          <bgColor rgb="FFEBFFBE"/>
        </patternFill>
      </fill>
      <border>
        <bottom style="thin">
          <color auto="1"/>
        </bottom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border>
        <vertical/>
        <horizontal/>
      </border>
    </dxf>
    <dxf>
      <border>
        <left style="double">
          <color auto="1"/>
        </left>
        <right style="thin">
          <color auto="1"/>
        </right>
        <top style="thin">
          <color auto="1"/>
        </top>
      </border>
    </dxf>
    <dxf>
      <fill>
        <patternFill patternType="solid">
          <f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C8EB82"/>
        </patternFill>
      </fill>
      <border>
        <top style="double">
          <color auto="1"/>
        </top>
        <bottom style="thin">
          <color auto="1"/>
        </bottom>
        <horizontal/>
      </border>
    </dxf>
    <dxf>
      <font>
        <b/>
        <i val="0"/>
      </font>
      <fill>
        <patternFill>
          <bgColor rgb="FFC8EB82"/>
        </patternFill>
      </fill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rgb="FFB4D2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b/>
        <i val="0"/>
      </font>
      <fill>
        <patternFill>
          <bgColor theme="0" tint="-4.9989318521683403E-2"/>
        </patternFill>
      </fill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b/>
        <i val="0"/>
      </font>
      <fill>
        <patternFill>
          <bgColor rgb="FFDCF0FF"/>
        </patternFill>
      </fill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font>
        <b/>
        <i/>
      </font>
      <border>
        <bottom style="thin">
          <color auto="1"/>
        </bottom>
        <horizontal style="thin">
          <color auto="1"/>
        </horizontal>
      </border>
    </dxf>
    <dxf>
      <font>
        <b/>
        <i/>
      </font>
      <fill>
        <patternFill>
          <bgColor theme="0" tint="-4.9989318521683403E-2"/>
        </patternFill>
      </fill>
      <border diagonalUp="1">
        <bottom style="thin">
          <color auto="1"/>
        </bottom>
        <diagonal style="thin">
          <color auto="1"/>
        </diagonal>
        <horizontal style="thin">
          <color auto="1"/>
        </horizontal>
      </border>
    </dxf>
    <dxf>
      <font>
        <b/>
        <i/>
      </font>
      <fill>
        <patternFill>
          <bgColor rgb="FFDCF0FF"/>
        </patternFill>
      </fill>
      <border>
        <bottom style="thin">
          <color auto="1"/>
        </bottom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border>
        <vertical/>
        <horizontal/>
      </border>
    </dxf>
    <dxf>
      <border>
        <left style="double">
          <color auto="1"/>
        </left>
        <right style="thin">
          <color auto="1"/>
        </right>
        <top style="thin">
          <color auto="1"/>
        </top>
      </border>
    </dxf>
    <dxf>
      <fill>
        <patternFill patternType="solid">
          <f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B4D2FF"/>
        </patternFill>
      </fill>
      <border>
        <top style="double">
          <color auto="1"/>
        </top>
        <bottom style="thin">
          <color auto="1"/>
        </bottom>
        <horizontal/>
      </border>
    </dxf>
    <dxf>
      <font>
        <b/>
        <i val="0"/>
      </font>
      <fill>
        <patternFill>
          <bgColor rgb="FFB4D2FF"/>
        </patternFill>
      </fill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hair">
          <color auto="1"/>
        </horizontal>
      </border>
    </dxf>
  </dxfs>
  <tableStyles count="2" defaultTableStyle="TableStyleMedium9" defaultPivotStyle="PivotStyleLight16">
    <tableStyle name="e-HIR kék" table="0" count="20">
      <tableStyleElement type="wholeTable" dxfId="39"/>
      <tableStyleElement type="headerRow" dxfId="38"/>
      <tableStyleElement type="totalRow" dxfId="37"/>
      <tableStyleElement type="firstColumn" dxfId="36"/>
      <tableStyleElement type="lastColumn" dxfId="35"/>
      <tableStyleElement type="firstHeaderCell" dxfId="34"/>
      <tableStyleElement type="firstSubtotalColumn" dxfId="33"/>
      <tableStyleElement type="secondSubtotalColumn" dxfId="32"/>
      <tableStyleElement type="thirdSubtotalColumn" dxfId="31"/>
      <tableStyleElement type="firstSubtotalRow" dxfId="30"/>
      <tableStyleElement type="secondSubtotalRow" dxfId="29"/>
      <tableStyleElement type="thirdSubtotalRow" dxfId="28"/>
      <tableStyleElement type="firstColumnSubheading" dxfId="27"/>
      <tableStyleElement type="secondColumnSubheading" dxfId="26"/>
      <tableStyleElement type="thirdColumnSubheading" dxfId="25"/>
      <tableStyleElement type="firstRowSubheading" dxfId="24"/>
      <tableStyleElement type="secondRowSubheading" dxfId="23"/>
      <tableStyleElement type="thirdRowSubheading" dxfId="22"/>
      <tableStyleElement type="pageFieldLabels" dxfId="21"/>
      <tableStyleElement type="pageFieldValues" dxfId="20"/>
    </tableStyle>
    <tableStyle name="e-HIR zöld" table="0" count="20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HeaderCell" dxfId="14"/>
      <tableStyleElement type="firstSubtotalColumn" dxfId="13"/>
      <tableStyleElement type="secondSubtotalColumn" dxfId="12"/>
      <tableStyleElement type="thirdSubtotalColumn" dxfId="11"/>
      <tableStyleElement type="firstSubtotalRow" dxfId="10"/>
      <tableStyleElement type="secondSubtotalRow" dxfId="9"/>
      <tableStyleElement type="thirdSubtotalRow" dxfId="8"/>
      <tableStyleElement type="firstColumnSubheading" dxfId="7"/>
      <tableStyleElement type="secondColumnSubheading" dxfId="6"/>
      <tableStyleElement type="thirdColumnSubheading" dxfId="5"/>
      <tableStyleElement type="firstRowSubheading" dxfId="4"/>
      <tableStyleElement type="secondRowSubheading" dxfId="3"/>
      <tableStyleElement type="thirdRowSubheading" dxfId="2"/>
      <tableStyleElement type="pageFieldLabels" dxfId="1"/>
      <tableStyleElement type="pageFieldValues" dxfId="0"/>
    </tableStyle>
  </tableStyles>
  <colors>
    <mruColors>
      <color rgb="FFC8EB82"/>
      <color rgb="FFEBFFBE"/>
      <color rgb="FFC8E678"/>
      <color rgb="FFF0FFBE"/>
      <color rgb="FFC8DCFA"/>
      <color rgb="FFF0F0FA"/>
      <color rgb="FF1D70EB"/>
      <color rgb="FFE6F0FA"/>
      <color rgb="FFE9EFF7"/>
      <color rgb="FFBEE1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S249"/>
  <sheetViews>
    <sheetView workbookViewId="0">
      <selection activeCell="E6" sqref="E6"/>
    </sheetView>
  </sheetViews>
  <sheetFormatPr defaultColWidth="10.7109375" defaultRowHeight="15" x14ac:dyDescent="0.25"/>
  <cols>
    <col min="1" max="1" width="16.140625" style="9" customWidth="1"/>
    <col min="2" max="2" width="54.85546875" style="1" bestFit="1" customWidth="1"/>
    <col min="3" max="3" width="36.28515625" style="1" bestFit="1" customWidth="1"/>
    <col min="4" max="4" width="20.140625" style="1" bestFit="1" customWidth="1"/>
    <col min="5" max="5" width="20.28515625" style="1" bestFit="1" customWidth="1"/>
    <col min="6" max="16384" width="10.7109375" style="1"/>
  </cols>
  <sheetData>
    <row r="1" spans="1:19" x14ac:dyDescent="0.25">
      <c r="A1" s="1" t="s">
        <v>0</v>
      </c>
      <c r="B1" s="11" t="s">
        <v>7</v>
      </c>
      <c r="L1" s="5"/>
      <c r="M1" s="6"/>
      <c r="N1" s="6"/>
      <c r="O1" s="6"/>
      <c r="P1" s="6"/>
      <c r="Q1" s="6"/>
      <c r="R1" s="6"/>
      <c r="S1" s="6"/>
    </row>
    <row r="2" spans="1:19" x14ac:dyDescent="0.25">
      <c r="A2" s="1"/>
      <c r="C2" s="7" t="s">
        <v>1</v>
      </c>
      <c r="L2" s="5"/>
      <c r="M2" s="6"/>
      <c r="N2" s="6"/>
      <c r="O2" s="6"/>
      <c r="P2" s="6"/>
      <c r="Q2" s="6"/>
      <c r="R2" s="6"/>
      <c r="S2" s="6"/>
    </row>
    <row r="3" spans="1:19" x14ac:dyDescent="0.25">
      <c r="A3" s="1"/>
      <c r="B3" s="7"/>
      <c r="C3" s="2" t="s">
        <v>27</v>
      </c>
    </row>
    <row r="4" spans="1:19" x14ac:dyDescent="0.25">
      <c r="A4" s="2" t="s">
        <v>84</v>
      </c>
      <c r="B4" s="2" t="s">
        <v>6</v>
      </c>
      <c r="C4" s="2" t="s">
        <v>2</v>
      </c>
    </row>
    <row r="5" spans="1:19" x14ac:dyDescent="0.25">
      <c r="A5" s="2" t="s">
        <v>3</v>
      </c>
      <c r="B5" s="2" t="s">
        <v>4</v>
      </c>
      <c r="C5" s="8">
        <v>786058</v>
      </c>
    </row>
    <row r="6" spans="1:19" x14ac:dyDescent="0.25">
      <c r="A6" s="7" t="s">
        <v>5</v>
      </c>
      <c r="B6" s="7"/>
      <c r="C6" s="28">
        <f>SUM(C5)</f>
        <v>786058</v>
      </c>
    </row>
    <row r="7" spans="1:19" x14ac:dyDescent="0.25">
      <c r="A7" s="1"/>
    </row>
    <row r="8" spans="1:19" ht="15.75" thickBot="1" x14ac:dyDescent="0.3">
      <c r="A8" s="1"/>
    </row>
    <row r="9" spans="1:19" x14ac:dyDescent="0.25">
      <c r="A9" s="1"/>
      <c r="B9" s="45" t="s">
        <v>110</v>
      </c>
      <c r="C9" s="52">
        <v>786058</v>
      </c>
    </row>
    <row r="10" spans="1:19" ht="15.75" thickBot="1" x14ac:dyDescent="0.3">
      <c r="A10" s="1"/>
      <c r="B10" s="46" t="s">
        <v>111</v>
      </c>
      <c r="C10" s="55">
        <v>0</v>
      </c>
    </row>
    <row r="11" spans="1:19" ht="15.75" thickBot="1" x14ac:dyDescent="0.3">
      <c r="A11" s="1"/>
    </row>
    <row r="12" spans="1:19" x14ac:dyDescent="0.25">
      <c r="A12" s="1"/>
      <c r="B12" s="89" t="s">
        <v>90</v>
      </c>
      <c r="C12" s="90"/>
      <c r="D12" s="90"/>
      <c r="E12" s="91"/>
    </row>
    <row r="13" spans="1:19" x14ac:dyDescent="0.25">
      <c r="A13" s="1"/>
      <c r="B13" s="84"/>
      <c r="C13" s="14"/>
      <c r="D13" s="14" t="s">
        <v>118</v>
      </c>
      <c r="E13" s="83" t="s">
        <v>119</v>
      </c>
    </row>
    <row r="14" spans="1:19" x14ac:dyDescent="0.25">
      <c r="A14" s="1"/>
      <c r="B14" s="33" t="s">
        <v>87</v>
      </c>
      <c r="C14" s="27">
        <v>33192647895</v>
      </c>
      <c r="D14" s="27">
        <v>11901833097</v>
      </c>
      <c r="E14" s="34">
        <v>21290814798</v>
      </c>
    </row>
    <row r="15" spans="1:19" x14ac:dyDescent="0.25">
      <c r="A15" s="1"/>
      <c r="B15" s="33" t="s">
        <v>88</v>
      </c>
      <c r="C15" s="27">
        <v>1508650588</v>
      </c>
      <c r="D15" s="2"/>
      <c r="E15" s="85"/>
    </row>
    <row r="16" spans="1:19" ht="15.75" thickBot="1" x14ac:dyDescent="0.3">
      <c r="A16" s="1"/>
      <c r="B16" s="35" t="s">
        <v>89</v>
      </c>
      <c r="C16" s="86">
        <v>25852</v>
      </c>
      <c r="D16" s="87"/>
      <c r="E16" s="88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</sheetData>
  <mergeCells count="1">
    <mergeCell ref="B12:E12"/>
  </mergeCells>
  <printOptions horizontalCentered="1"/>
  <pageMargins left="0.59055118110236227" right="0.59055118110236227" top="0.98425196850393704" bottom="0.78740157480314965" header="0.39370078740157483" footer="0.39370078740157483"/>
  <pageSetup paperSize="9" fitToHeight="0" orientation="landscape" horizontalDpi="200" verticalDpi="200" r:id="rId1"/>
  <headerFooter scaleWithDoc="0">
    <oddHeader>&amp;C&amp;12Teljesített kifizetések&amp;10
Egyéni lekérdezés&amp;RAdatforrás: &amp;12MVH e-HIR</oddHeader>
    <oddFooter>&amp;LNyomtatás időpontja: &amp;D &amp;T&amp;R&amp;P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18" sqref="C18"/>
    </sheetView>
  </sheetViews>
  <sheetFormatPr defaultRowHeight="12.75" x14ac:dyDescent="0.2"/>
  <cols>
    <col min="1" max="1" width="63.140625" bestFit="1" customWidth="1"/>
    <col min="2" max="2" width="19" bestFit="1" customWidth="1"/>
    <col min="3" max="3" width="39.7109375" bestFit="1" customWidth="1"/>
    <col min="4" max="4" width="23.7109375" bestFit="1" customWidth="1"/>
  </cols>
  <sheetData>
    <row r="1" spans="1:4" ht="13.5" thickBot="1" x14ac:dyDescent="0.25"/>
    <row r="2" spans="1:4" x14ac:dyDescent="0.2">
      <c r="A2" s="43" t="s">
        <v>2</v>
      </c>
      <c r="B2" s="111" t="s">
        <v>14</v>
      </c>
      <c r="C2" s="112"/>
      <c r="D2" s="113"/>
    </row>
    <row r="3" spans="1:4" x14ac:dyDescent="0.2">
      <c r="A3" s="38" t="s">
        <v>91</v>
      </c>
      <c r="B3" s="37" t="s">
        <v>92</v>
      </c>
      <c r="C3" s="37" t="s">
        <v>93</v>
      </c>
      <c r="D3" s="37" t="s">
        <v>108</v>
      </c>
    </row>
    <row r="4" spans="1:4" x14ac:dyDescent="0.2">
      <c r="A4" s="39" t="s">
        <v>95</v>
      </c>
      <c r="B4" s="36" t="s">
        <v>94</v>
      </c>
      <c r="C4" s="36" t="s">
        <v>96</v>
      </c>
      <c r="D4" s="42">
        <v>5583</v>
      </c>
    </row>
    <row r="5" spans="1:4" x14ac:dyDescent="0.2">
      <c r="A5" s="39" t="s">
        <v>97</v>
      </c>
      <c r="B5" s="36" t="s">
        <v>94</v>
      </c>
      <c r="C5" s="36" t="s">
        <v>98</v>
      </c>
      <c r="D5" s="42">
        <v>60</v>
      </c>
    </row>
    <row r="6" spans="1:4" x14ac:dyDescent="0.2">
      <c r="A6" s="39" t="s">
        <v>67</v>
      </c>
      <c r="B6" s="36" t="s">
        <v>94</v>
      </c>
      <c r="C6" s="36" t="s">
        <v>99</v>
      </c>
      <c r="D6" s="42">
        <v>6021</v>
      </c>
    </row>
    <row r="7" spans="1:4" x14ac:dyDescent="0.2">
      <c r="A7" s="39" t="s">
        <v>100</v>
      </c>
      <c r="B7" s="36" t="s">
        <v>94</v>
      </c>
      <c r="C7" s="36" t="s">
        <v>101</v>
      </c>
      <c r="D7" s="42">
        <v>1268</v>
      </c>
    </row>
    <row r="8" spans="1:4" x14ac:dyDescent="0.2">
      <c r="A8" s="39" t="s">
        <v>102</v>
      </c>
      <c r="B8" s="36" t="s">
        <v>94</v>
      </c>
      <c r="C8" s="36" t="s">
        <v>103</v>
      </c>
      <c r="D8" s="42">
        <v>10244</v>
      </c>
    </row>
    <row r="9" spans="1:4" x14ac:dyDescent="0.2">
      <c r="A9" s="39" t="s">
        <v>73</v>
      </c>
      <c r="B9" s="36" t="s">
        <v>94</v>
      </c>
      <c r="C9" s="36" t="s">
        <v>104</v>
      </c>
      <c r="D9" s="42">
        <v>2519</v>
      </c>
    </row>
    <row r="10" spans="1:4" x14ac:dyDescent="0.2">
      <c r="A10" s="39" t="s">
        <v>105</v>
      </c>
      <c r="B10" s="36" t="s">
        <v>94</v>
      </c>
      <c r="C10" s="36" t="s">
        <v>106</v>
      </c>
      <c r="D10" s="42">
        <v>157</v>
      </c>
    </row>
    <row r="11" spans="1:4" ht="13.5" thickBot="1" x14ac:dyDescent="0.25">
      <c r="A11" s="44" t="s">
        <v>107</v>
      </c>
      <c r="B11" s="40"/>
      <c r="C11" s="40"/>
      <c r="D11" s="41">
        <f>SUM(D4:D10)</f>
        <v>25852</v>
      </c>
    </row>
  </sheetData>
  <mergeCells count="1">
    <mergeCell ref="B2:D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B12" sqref="B12:C12"/>
    </sheetView>
  </sheetViews>
  <sheetFormatPr defaultRowHeight="12.75" x14ac:dyDescent="0.2"/>
  <cols>
    <col min="1" max="1" width="33" customWidth="1"/>
    <col min="2" max="2" width="18" customWidth="1"/>
    <col min="3" max="3" width="17.42578125" customWidth="1"/>
    <col min="4" max="4" width="24.7109375" customWidth="1"/>
    <col min="7" max="7" width="13.42578125" customWidth="1"/>
  </cols>
  <sheetData>
    <row r="1" spans="1:8" x14ac:dyDescent="0.2">
      <c r="A1" s="114" t="s">
        <v>116</v>
      </c>
      <c r="B1" s="114"/>
      <c r="C1" s="114"/>
      <c r="D1" s="114"/>
    </row>
    <row r="2" spans="1:8" x14ac:dyDescent="0.2">
      <c r="A2" s="73" t="s">
        <v>114</v>
      </c>
      <c r="B2" s="77" t="s">
        <v>109</v>
      </c>
      <c r="C2" s="77" t="s">
        <v>117</v>
      </c>
      <c r="D2" s="77" t="s">
        <v>115</v>
      </c>
    </row>
    <row r="3" spans="1:8" ht="15" x14ac:dyDescent="0.25">
      <c r="A3" s="26" t="s">
        <v>7</v>
      </c>
      <c r="B3" s="74">
        <v>786058</v>
      </c>
      <c r="C3" s="75">
        <v>0</v>
      </c>
      <c r="D3" s="78">
        <v>786058</v>
      </c>
    </row>
    <row r="4" spans="1:8" ht="15" x14ac:dyDescent="0.25">
      <c r="A4" s="26" t="s">
        <v>8</v>
      </c>
      <c r="B4" s="74">
        <v>5025088</v>
      </c>
      <c r="C4" s="74">
        <v>0</v>
      </c>
      <c r="D4" s="78">
        <v>5025088</v>
      </c>
    </row>
    <row r="5" spans="1:8" ht="15" x14ac:dyDescent="0.25">
      <c r="A5" s="26" t="s">
        <v>10</v>
      </c>
      <c r="B5" s="74">
        <v>8052770</v>
      </c>
      <c r="C5" s="74">
        <v>25902810</v>
      </c>
      <c r="D5" s="78">
        <v>33955580</v>
      </c>
    </row>
    <row r="6" spans="1:8" ht="15" x14ac:dyDescent="0.25">
      <c r="A6" s="26" t="s">
        <v>18</v>
      </c>
      <c r="B6" s="74">
        <v>0</v>
      </c>
      <c r="C6" s="74">
        <v>25882973</v>
      </c>
      <c r="D6" s="78">
        <v>25882973</v>
      </c>
    </row>
    <row r="7" spans="1:8" ht="15" x14ac:dyDescent="0.25">
      <c r="A7" s="26" t="s">
        <v>73</v>
      </c>
      <c r="B7" s="76">
        <v>1992376572</v>
      </c>
      <c r="C7" s="76">
        <v>2579706072</v>
      </c>
      <c r="D7" s="78">
        <v>4572082644</v>
      </c>
    </row>
    <row r="8" spans="1:8" ht="15" x14ac:dyDescent="0.25">
      <c r="A8" s="26" t="s">
        <v>72</v>
      </c>
      <c r="B8" s="76">
        <v>4576499834</v>
      </c>
      <c r="C8" s="74">
        <v>7363988947</v>
      </c>
      <c r="D8" s="78">
        <v>11940488781</v>
      </c>
      <c r="F8" s="70"/>
      <c r="G8" s="70"/>
      <c r="H8" s="70"/>
    </row>
    <row r="9" spans="1:8" ht="15" x14ac:dyDescent="0.25">
      <c r="A9" s="26" t="s">
        <v>75</v>
      </c>
      <c r="B9" s="76">
        <v>2640381702</v>
      </c>
      <c r="C9" s="74">
        <v>4140015457</v>
      </c>
      <c r="D9" s="78">
        <v>6780397159</v>
      </c>
      <c r="F9" s="70"/>
      <c r="G9" s="70"/>
      <c r="H9" s="70"/>
    </row>
    <row r="10" spans="1:8" ht="15" x14ac:dyDescent="0.25">
      <c r="A10" s="26" t="s">
        <v>67</v>
      </c>
      <c r="B10" s="74">
        <v>2678711073</v>
      </c>
      <c r="C10" s="74">
        <v>6608603602</v>
      </c>
      <c r="D10" s="78">
        <v>9287314675</v>
      </c>
      <c r="F10" s="71"/>
      <c r="G10" s="71"/>
      <c r="H10" s="70"/>
    </row>
    <row r="11" spans="1:8" ht="15.75" thickBot="1" x14ac:dyDescent="0.3">
      <c r="A11" s="26" t="s">
        <v>30</v>
      </c>
      <c r="B11" s="74">
        <v>0</v>
      </c>
      <c r="C11" s="74">
        <v>546714937</v>
      </c>
      <c r="D11" s="79">
        <v>546714937</v>
      </c>
      <c r="F11" s="71"/>
      <c r="G11" s="72"/>
      <c r="H11" s="70"/>
    </row>
    <row r="12" spans="1:8" ht="15.75" thickBot="1" x14ac:dyDescent="0.3">
      <c r="B12" s="80">
        <v>11901833097</v>
      </c>
      <c r="C12" s="81">
        <v>21290814798</v>
      </c>
      <c r="D12" s="82">
        <v>33192647895</v>
      </c>
      <c r="F12" s="71"/>
      <c r="G12" s="71"/>
      <c r="H12" s="70"/>
    </row>
    <row r="13" spans="1:8" x14ac:dyDescent="0.2">
      <c r="F13" s="70"/>
      <c r="G13" s="70"/>
      <c r="H13" s="70"/>
    </row>
    <row r="14" spans="1:8" x14ac:dyDescent="0.2">
      <c r="F14" s="70"/>
      <c r="G14" s="70"/>
      <c r="H14" s="70"/>
    </row>
    <row r="17" spans="6:7" ht="15" x14ac:dyDescent="0.25">
      <c r="F17" s="6"/>
      <c r="G17" s="6"/>
    </row>
    <row r="18" spans="6:7" ht="15" x14ac:dyDescent="0.25">
      <c r="F18" s="6"/>
      <c r="G18" s="6"/>
    </row>
    <row r="19" spans="6:7" ht="15" x14ac:dyDescent="0.25">
      <c r="F19" s="6"/>
      <c r="G19" s="6"/>
    </row>
    <row r="20" spans="6:7" ht="15" x14ac:dyDescent="0.25">
      <c r="F20" s="6"/>
      <c r="G20" s="6"/>
    </row>
    <row r="21" spans="6:7" ht="15" x14ac:dyDescent="0.25">
      <c r="F21" s="6"/>
      <c r="G21" s="6"/>
    </row>
    <row r="22" spans="6:7" ht="15" x14ac:dyDescent="0.25">
      <c r="F22" s="6"/>
      <c r="G22" s="6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S254"/>
  <sheetViews>
    <sheetView workbookViewId="0">
      <selection activeCell="C29" sqref="C29"/>
    </sheetView>
  </sheetViews>
  <sheetFormatPr defaultColWidth="10.7109375" defaultRowHeight="15" x14ac:dyDescent="0.25"/>
  <cols>
    <col min="1" max="1" width="17" style="9" customWidth="1"/>
    <col min="2" max="2" width="26.7109375" style="1" customWidth="1"/>
    <col min="3" max="3" width="11" style="1" bestFit="1" customWidth="1"/>
    <col min="4" max="4" width="17" style="1" bestFit="1" customWidth="1"/>
    <col min="5" max="16384" width="10.7109375" style="1"/>
  </cols>
  <sheetData>
    <row r="1" spans="1:19" x14ac:dyDescent="0.25">
      <c r="A1" s="1" t="s">
        <v>0</v>
      </c>
      <c r="B1" s="11" t="s">
        <v>8</v>
      </c>
      <c r="L1" s="5"/>
      <c r="M1" s="6"/>
      <c r="N1" s="6"/>
      <c r="O1" s="6"/>
      <c r="P1" s="6"/>
      <c r="Q1" s="6"/>
      <c r="R1" s="6"/>
      <c r="S1" s="6"/>
    </row>
    <row r="2" spans="1:19" x14ac:dyDescent="0.25">
      <c r="A2" s="1"/>
      <c r="C2" s="94" t="s">
        <v>1</v>
      </c>
      <c r="D2" s="94"/>
      <c r="L2" s="5"/>
      <c r="M2" s="6"/>
      <c r="N2" s="6"/>
      <c r="O2" s="6"/>
      <c r="P2" s="6"/>
      <c r="Q2" s="6"/>
      <c r="R2" s="6"/>
      <c r="S2" s="6"/>
    </row>
    <row r="3" spans="1:19" x14ac:dyDescent="0.25">
      <c r="A3" s="1"/>
      <c r="B3" s="7"/>
      <c r="C3" s="92" t="s">
        <v>27</v>
      </c>
      <c r="D3" s="93"/>
    </row>
    <row r="4" spans="1:19" x14ac:dyDescent="0.25">
      <c r="A4" s="2" t="s">
        <v>84</v>
      </c>
      <c r="B4" s="2" t="s">
        <v>6</v>
      </c>
      <c r="C4" s="2" t="s">
        <v>3</v>
      </c>
      <c r="D4" s="2" t="s">
        <v>2</v>
      </c>
    </row>
    <row r="5" spans="1:19" x14ac:dyDescent="0.25">
      <c r="A5" s="2" t="s">
        <v>9</v>
      </c>
      <c r="B5" s="2" t="s">
        <v>4</v>
      </c>
      <c r="C5" s="8">
        <v>1295116</v>
      </c>
      <c r="D5" s="8">
        <v>0</v>
      </c>
    </row>
    <row r="6" spans="1:19" x14ac:dyDescent="0.25">
      <c r="A6" s="2" t="s">
        <v>3</v>
      </c>
      <c r="B6" s="2" t="s">
        <v>4</v>
      </c>
      <c r="C6" s="8">
        <v>0</v>
      </c>
      <c r="D6" s="8">
        <v>3729972</v>
      </c>
      <c r="E6" s="30"/>
      <c r="F6" s="30"/>
    </row>
    <row r="7" spans="1:19" x14ac:dyDescent="0.25">
      <c r="A7" s="7" t="s">
        <v>5</v>
      </c>
      <c r="B7" s="7"/>
      <c r="C7" s="28">
        <v>1295116</v>
      </c>
      <c r="D7" s="28">
        <v>3729972</v>
      </c>
      <c r="E7" s="30"/>
      <c r="F7" s="30"/>
    </row>
    <row r="8" spans="1:19" x14ac:dyDescent="0.25">
      <c r="A8" s="1"/>
      <c r="B8" s="14" t="s">
        <v>86</v>
      </c>
      <c r="C8" s="95">
        <f>SUM(C7:D7)</f>
        <v>5025088</v>
      </c>
      <c r="D8" s="96"/>
      <c r="E8" s="32"/>
      <c r="F8" s="30"/>
    </row>
    <row r="9" spans="1:19" x14ac:dyDescent="0.25">
      <c r="A9" s="1"/>
      <c r="E9" s="30"/>
      <c r="F9" s="30"/>
    </row>
    <row r="10" spans="1:19" x14ac:dyDescent="0.25">
      <c r="A10" s="1"/>
      <c r="E10" s="30"/>
      <c r="F10" s="30"/>
    </row>
    <row r="11" spans="1:19" ht="15.75" thickBot="1" x14ac:dyDescent="0.3">
      <c r="A11" s="1"/>
    </row>
    <row r="12" spans="1:19" ht="15.75" thickBot="1" x14ac:dyDescent="0.3">
      <c r="A12" s="1"/>
      <c r="B12" s="50" t="s">
        <v>110</v>
      </c>
      <c r="C12" s="56">
        <v>5025088</v>
      </c>
    </row>
    <row r="13" spans="1:19" ht="15.75" thickBot="1" x14ac:dyDescent="0.3">
      <c r="A13" s="1"/>
      <c r="B13" s="49" t="s">
        <v>111</v>
      </c>
      <c r="C13" s="57">
        <v>0</v>
      </c>
    </row>
    <row r="14" spans="1:19" x14ac:dyDescent="0.25">
      <c r="A14" s="1"/>
      <c r="C14" s="6">
        <v>5025088</v>
      </c>
    </row>
    <row r="15" spans="1:19" x14ac:dyDescent="0.25">
      <c r="A15" s="1"/>
    </row>
    <row r="16" spans="1:19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</sheetData>
  <mergeCells count="3">
    <mergeCell ref="C3:D3"/>
    <mergeCell ref="C2:D2"/>
    <mergeCell ref="C8:D8"/>
  </mergeCells>
  <printOptions horizontalCentered="1"/>
  <pageMargins left="0.59055118110236227" right="0.59055118110236227" top="0.98425196850393704" bottom="0.78740157480314965" header="0.39370078740157483" footer="0.39370078740157483"/>
  <pageSetup paperSize="9" fitToHeight="0" orientation="landscape" horizontalDpi="200" verticalDpi="200" r:id="rId1"/>
  <headerFooter scaleWithDoc="0">
    <oddHeader>&amp;C&amp;12Teljesített kifizetések&amp;10
Egyéni lekérdezés&amp;RAdatforrás: &amp;12MVH e-HIR</oddHeader>
    <oddFooter>&amp;LNyomtatás időpontja: &amp;D &amp;T&amp;R&amp;P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S254"/>
  <sheetViews>
    <sheetView workbookViewId="0">
      <selection activeCell="B26" sqref="B26"/>
    </sheetView>
  </sheetViews>
  <sheetFormatPr defaultColWidth="10.7109375" defaultRowHeight="15" x14ac:dyDescent="0.25"/>
  <cols>
    <col min="1" max="1" width="27.140625" style="9" bestFit="1" customWidth="1"/>
    <col min="2" max="2" width="37.5703125" style="1" customWidth="1"/>
    <col min="3" max="3" width="11" style="1" bestFit="1" customWidth="1"/>
    <col min="4" max="4" width="11.140625" style="1" customWidth="1"/>
    <col min="5" max="5" width="11.28515625" style="1" bestFit="1" customWidth="1"/>
    <col min="6" max="6" width="10.42578125" style="1" customWidth="1"/>
    <col min="7" max="16384" width="10.7109375" style="1"/>
  </cols>
  <sheetData>
    <row r="1" spans="1:19" x14ac:dyDescent="0.25">
      <c r="A1" s="1" t="s">
        <v>0</v>
      </c>
      <c r="B1" s="11" t="s">
        <v>10</v>
      </c>
      <c r="L1" s="5"/>
      <c r="M1" s="6"/>
      <c r="N1" s="6"/>
      <c r="O1" s="6"/>
      <c r="P1" s="6"/>
      <c r="Q1" s="6"/>
      <c r="R1" s="6"/>
      <c r="S1" s="6"/>
    </row>
    <row r="2" spans="1:19" x14ac:dyDescent="0.25">
      <c r="A2" s="1"/>
      <c r="C2" s="94" t="s">
        <v>1</v>
      </c>
      <c r="D2" s="94"/>
      <c r="E2" s="94"/>
      <c r="L2" s="5"/>
      <c r="M2" s="6"/>
      <c r="N2" s="6"/>
      <c r="O2" s="6"/>
      <c r="P2" s="6"/>
      <c r="Q2" s="6"/>
      <c r="R2" s="6"/>
      <c r="S2" s="6"/>
    </row>
    <row r="3" spans="1:19" x14ac:dyDescent="0.25">
      <c r="A3" s="1"/>
      <c r="B3" s="7"/>
      <c r="C3" s="97" t="s">
        <v>27</v>
      </c>
      <c r="D3" s="98"/>
      <c r="E3" s="98"/>
    </row>
    <row r="4" spans="1:19" x14ac:dyDescent="0.25">
      <c r="A4" s="2" t="s">
        <v>84</v>
      </c>
      <c r="B4" s="2" t="s">
        <v>6</v>
      </c>
      <c r="C4" s="2" t="s">
        <v>3</v>
      </c>
      <c r="D4" s="2" t="s">
        <v>2</v>
      </c>
      <c r="E4" s="2" t="s">
        <v>11</v>
      </c>
    </row>
    <row r="5" spans="1:19" x14ac:dyDescent="0.25">
      <c r="A5" s="2" t="s">
        <v>9</v>
      </c>
      <c r="B5" s="2" t="s">
        <v>12</v>
      </c>
      <c r="C5" s="8">
        <v>100700</v>
      </c>
      <c r="D5" s="8">
        <v>0</v>
      </c>
      <c r="E5" s="8">
        <v>0</v>
      </c>
    </row>
    <row r="6" spans="1:19" x14ac:dyDescent="0.25">
      <c r="A6" s="2" t="s">
        <v>9</v>
      </c>
      <c r="B6" s="2" t="s">
        <v>13</v>
      </c>
      <c r="C6" s="8">
        <v>415551</v>
      </c>
      <c r="D6" s="8">
        <v>0</v>
      </c>
      <c r="E6" s="8">
        <v>0</v>
      </c>
    </row>
    <row r="7" spans="1:19" x14ac:dyDescent="0.25">
      <c r="A7" s="2" t="s">
        <v>9</v>
      </c>
      <c r="B7" s="2" t="s">
        <v>14</v>
      </c>
      <c r="C7" s="8">
        <v>6546418</v>
      </c>
      <c r="D7" s="8">
        <v>0</v>
      </c>
      <c r="E7" s="8">
        <v>0</v>
      </c>
    </row>
    <row r="8" spans="1:19" x14ac:dyDescent="0.25">
      <c r="A8" s="2" t="s">
        <v>3</v>
      </c>
      <c r="B8" s="2" t="s">
        <v>12</v>
      </c>
      <c r="C8" s="8">
        <v>0</v>
      </c>
      <c r="D8" s="8">
        <v>170000</v>
      </c>
      <c r="E8" s="8">
        <v>0</v>
      </c>
    </row>
    <row r="9" spans="1:19" x14ac:dyDescent="0.25">
      <c r="A9" s="2" t="s">
        <v>3</v>
      </c>
      <c r="B9" s="2" t="s">
        <v>15</v>
      </c>
      <c r="C9" s="8">
        <v>0</v>
      </c>
      <c r="D9" s="8">
        <v>2015770</v>
      </c>
      <c r="E9" s="8">
        <v>0</v>
      </c>
    </row>
    <row r="10" spans="1:19" x14ac:dyDescent="0.25">
      <c r="A10" s="2" t="s">
        <v>3</v>
      </c>
      <c r="B10" s="2" t="s">
        <v>13</v>
      </c>
      <c r="C10" s="8">
        <v>0</v>
      </c>
      <c r="D10" s="8">
        <v>445577</v>
      </c>
      <c r="E10" s="8">
        <v>0</v>
      </c>
    </row>
    <row r="11" spans="1:19" x14ac:dyDescent="0.25">
      <c r="A11" s="2" t="s">
        <v>3</v>
      </c>
      <c r="B11" s="2" t="s">
        <v>16</v>
      </c>
      <c r="C11" s="8">
        <v>17377</v>
      </c>
      <c r="D11" s="8">
        <v>0</v>
      </c>
      <c r="E11" s="8">
        <v>0</v>
      </c>
    </row>
    <row r="12" spans="1:19" x14ac:dyDescent="0.25">
      <c r="A12" s="2" t="s">
        <v>3</v>
      </c>
      <c r="B12" s="2" t="s">
        <v>14</v>
      </c>
      <c r="C12" s="8">
        <v>2903860</v>
      </c>
      <c r="D12" s="8">
        <v>5231049</v>
      </c>
      <c r="E12" s="8">
        <v>0</v>
      </c>
    </row>
    <row r="13" spans="1:19" x14ac:dyDescent="0.25">
      <c r="A13" s="2" t="s">
        <v>2</v>
      </c>
      <c r="B13" s="2" t="s">
        <v>17</v>
      </c>
      <c r="C13" s="8">
        <v>0</v>
      </c>
      <c r="D13" s="8">
        <v>0</v>
      </c>
      <c r="E13" s="8">
        <v>95000</v>
      </c>
    </row>
    <row r="14" spans="1:19" x14ac:dyDescent="0.25">
      <c r="A14" s="2" t="s">
        <v>2</v>
      </c>
      <c r="B14" s="2" t="s">
        <v>13</v>
      </c>
      <c r="C14" s="8">
        <v>0</v>
      </c>
      <c r="D14" s="8">
        <v>502520</v>
      </c>
      <c r="E14" s="8">
        <v>0</v>
      </c>
    </row>
    <row r="15" spans="1:19" x14ac:dyDescent="0.25">
      <c r="A15" s="2" t="s">
        <v>2</v>
      </c>
      <c r="B15" s="2" t="s">
        <v>4</v>
      </c>
      <c r="C15" s="8">
        <v>0</v>
      </c>
      <c r="D15" s="8">
        <v>0</v>
      </c>
      <c r="E15" s="8">
        <v>4655975</v>
      </c>
      <c r="F15" s="30"/>
      <c r="G15" s="30"/>
      <c r="H15" s="30"/>
      <c r="I15" s="30"/>
      <c r="J15" s="30"/>
      <c r="K15" s="30"/>
      <c r="L15" s="30"/>
    </row>
    <row r="16" spans="1:19" x14ac:dyDescent="0.25">
      <c r="A16" s="2" t="s">
        <v>2</v>
      </c>
      <c r="B16" s="2" t="s">
        <v>14</v>
      </c>
      <c r="C16" s="8">
        <v>0</v>
      </c>
      <c r="D16" s="8">
        <v>5381305</v>
      </c>
      <c r="E16" s="8">
        <v>5474478</v>
      </c>
      <c r="F16" s="30"/>
      <c r="G16" s="30"/>
      <c r="H16" s="30"/>
      <c r="I16" s="30"/>
      <c r="J16" s="30"/>
      <c r="K16" s="30"/>
      <c r="L16" s="30"/>
    </row>
    <row r="17" spans="1:12" x14ac:dyDescent="0.25">
      <c r="A17" s="7" t="s">
        <v>5</v>
      </c>
      <c r="B17" s="7"/>
      <c r="C17" s="28">
        <v>9983906</v>
      </c>
      <c r="D17" s="28">
        <v>13746221</v>
      </c>
      <c r="E17" s="28">
        <v>10225453</v>
      </c>
      <c r="F17" s="30"/>
      <c r="G17" s="30"/>
      <c r="H17" s="30"/>
      <c r="I17" s="30"/>
      <c r="J17" s="30"/>
      <c r="K17" s="30"/>
      <c r="L17" s="30"/>
    </row>
    <row r="18" spans="1:12" x14ac:dyDescent="0.25">
      <c r="A18" s="1"/>
      <c r="B18" s="14" t="s">
        <v>86</v>
      </c>
      <c r="C18" s="99">
        <f>SUM(C17:E17)</f>
        <v>33955580</v>
      </c>
      <c r="D18" s="100"/>
      <c r="E18" s="100"/>
      <c r="F18" s="31"/>
      <c r="G18" s="31"/>
      <c r="H18" s="31"/>
      <c r="I18" s="31"/>
      <c r="J18" s="31"/>
      <c r="K18" s="31"/>
      <c r="L18" s="30"/>
    </row>
    <row r="19" spans="1:12" x14ac:dyDescent="0.25">
      <c r="A19" s="22" t="s">
        <v>83</v>
      </c>
    </row>
    <row r="20" spans="1:12" x14ac:dyDescent="0.25">
      <c r="A20" s="1"/>
    </row>
    <row r="21" spans="1:12" ht="15.75" thickBot="1" x14ac:dyDescent="0.3">
      <c r="A21" s="1"/>
    </row>
    <row r="22" spans="1:12" x14ac:dyDescent="0.25">
      <c r="A22" s="1"/>
      <c r="B22" s="45" t="s">
        <v>110</v>
      </c>
      <c r="C22" s="53">
        <v>8052770</v>
      </c>
    </row>
    <row r="23" spans="1:12" ht="15.75" thickBot="1" x14ac:dyDescent="0.3">
      <c r="A23" s="1"/>
      <c r="B23" s="46" t="s">
        <v>111</v>
      </c>
      <c r="C23" s="54">
        <v>25902810</v>
      </c>
    </row>
    <row r="24" spans="1:12" x14ac:dyDescent="0.25">
      <c r="A24" s="1"/>
      <c r="C24" s="6">
        <v>33955580</v>
      </c>
    </row>
    <row r="25" spans="1:12" x14ac:dyDescent="0.25">
      <c r="A25" s="1"/>
    </row>
    <row r="26" spans="1:12" x14ac:dyDescent="0.25">
      <c r="A26" s="1"/>
    </row>
    <row r="27" spans="1:12" x14ac:dyDescent="0.25">
      <c r="A27" s="1"/>
    </row>
    <row r="28" spans="1:12" x14ac:dyDescent="0.25">
      <c r="A28" s="1"/>
    </row>
    <row r="29" spans="1:12" x14ac:dyDescent="0.25">
      <c r="A29" s="1"/>
    </row>
    <row r="30" spans="1:12" x14ac:dyDescent="0.25">
      <c r="A30" s="1"/>
    </row>
    <row r="31" spans="1:12" x14ac:dyDescent="0.25">
      <c r="A31" s="1"/>
    </row>
    <row r="32" spans="1:12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</sheetData>
  <mergeCells count="3">
    <mergeCell ref="C3:E3"/>
    <mergeCell ref="C2:E2"/>
    <mergeCell ref="C18:E18"/>
  </mergeCells>
  <printOptions horizontalCentered="1"/>
  <pageMargins left="0.59055118110236227" right="0.59055118110236227" top="0.98425196850393704" bottom="0.78740157480314965" header="0.39370078740157483" footer="0.39370078740157483"/>
  <pageSetup paperSize="9" fitToHeight="0" orientation="landscape" horizontalDpi="200" verticalDpi="200" r:id="rId1"/>
  <headerFooter scaleWithDoc="0">
    <oddHeader>&amp;C&amp;12Teljesített kifizetések&amp;10
Egyéni lekérdezés&amp;RAdatforrás: &amp;12MVH e-HIR</oddHeader>
    <oddFooter>&amp;LNyomtatás időpontja: &amp;D &amp;T&amp;R&amp;P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Q253"/>
  <sheetViews>
    <sheetView workbookViewId="0">
      <selection activeCell="B22" sqref="B22"/>
    </sheetView>
  </sheetViews>
  <sheetFormatPr defaultColWidth="10.7109375" defaultRowHeight="15" x14ac:dyDescent="0.25"/>
  <cols>
    <col min="1" max="1" width="14.42578125" style="9" customWidth="1"/>
    <col min="2" max="2" width="52.5703125" style="1" customWidth="1"/>
    <col min="3" max="11" width="10.140625" style="1" bestFit="1" customWidth="1"/>
    <col min="12" max="12" width="16.140625" style="1" customWidth="1"/>
    <col min="13" max="16384" width="10.7109375" style="1"/>
  </cols>
  <sheetData>
    <row r="1" spans="1:17" x14ac:dyDescent="0.25">
      <c r="A1" s="1" t="s">
        <v>0</v>
      </c>
      <c r="B1" s="11" t="s">
        <v>18</v>
      </c>
      <c r="J1" s="5"/>
      <c r="K1" s="6"/>
      <c r="L1" s="6"/>
      <c r="M1" s="6"/>
      <c r="N1" s="6"/>
      <c r="O1" s="6"/>
      <c r="P1" s="6"/>
      <c r="Q1" s="6"/>
    </row>
    <row r="2" spans="1:17" x14ac:dyDescent="0.25">
      <c r="A2" s="1"/>
      <c r="C2" s="94" t="s">
        <v>1</v>
      </c>
      <c r="D2" s="94"/>
      <c r="E2" s="94"/>
      <c r="F2" s="94"/>
      <c r="G2" s="94"/>
      <c r="H2" s="94"/>
      <c r="I2" s="94"/>
      <c r="J2" s="94"/>
      <c r="K2" s="94"/>
      <c r="L2" s="6"/>
      <c r="M2" s="6"/>
      <c r="N2" s="6"/>
      <c r="O2" s="6"/>
      <c r="P2" s="6"/>
      <c r="Q2" s="6"/>
    </row>
    <row r="3" spans="1:17" ht="15" customHeight="1" x14ac:dyDescent="0.25">
      <c r="A3" s="1"/>
      <c r="B3" s="7"/>
      <c r="C3" s="101" t="s">
        <v>27</v>
      </c>
      <c r="D3" s="102"/>
      <c r="E3" s="102"/>
      <c r="F3" s="102"/>
      <c r="G3" s="102"/>
      <c r="H3" s="102"/>
      <c r="I3" s="102"/>
      <c r="J3" s="102"/>
      <c r="K3" s="103"/>
    </row>
    <row r="4" spans="1:17" x14ac:dyDescent="0.25">
      <c r="A4" s="2" t="s">
        <v>84</v>
      </c>
      <c r="B4" s="2" t="s">
        <v>6</v>
      </c>
      <c r="C4" s="2" t="s">
        <v>21</v>
      </c>
      <c r="D4" s="2" t="s">
        <v>22</v>
      </c>
      <c r="E4" s="2" t="s">
        <v>23</v>
      </c>
      <c r="F4" s="2" t="s">
        <v>24</v>
      </c>
      <c r="G4" s="2" t="s">
        <v>25</v>
      </c>
      <c r="H4" s="2" t="s">
        <v>9</v>
      </c>
      <c r="I4" s="2" t="s">
        <v>3</v>
      </c>
      <c r="J4" s="2" t="s">
        <v>2</v>
      </c>
      <c r="K4" s="2" t="s">
        <v>11</v>
      </c>
    </row>
    <row r="5" spans="1:17" x14ac:dyDescent="0.25">
      <c r="A5" s="2" t="s">
        <v>20</v>
      </c>
      <c r="B5" s="2" t="s">
        <v>14</v>
      </c>
      <c r="C5" s="8">
        <v>720980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6"/>
    </row>
    <row r="6" spans="1:17" x14ac:dyDescent="0.25">
      <c r="A6" s="2" t="s">
        <v>21</v>
      </c>
      <c r="B6" s="2" t="s">
        <v>14</v>
      </c>
      <c r="C6" s="8">
        <v>1486855</v>
      </c>
      <c r="D6" s="8">
        <v>670798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6"/>
    </row>
    <row r="7" spans="1:17" x14ac:dyDescent="0.25">
      <c r="A7" s="2" t="s">
        <v>22</v>
      </c>
      <c r="B7" s="2" t="s">
        <v>26</v>
      </c>
      <c r="C7" s="8">
        <v>0</v>
      </c>
      <c r="D7" s="8">
        <v>0</v>
      </c>
      <c r="E7" s="8">
        <v>619327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6"/>
    </row>
    <row r="8" spans="1:17" x14ac:dyDescent="0.25">
      <c r="A8" s="2" t="s">
        <v>22</v>
      </c>
      <c r="B8" s="2" t="s">
        <v>14</v>
      </c>
      <c r="C8" s="8">
        <v>0</v>
      </c>
      <c r="D8" s="8">
        <v>1826676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6"/>
    </row>
    <row r="9" spans="1:17" x14ac:dyDescent="0.25">
      <c r="A9" s="2" t="s">
        <v>23</v>
      </c>
      <c r="B9" s="2" t="s">
        <v>14</v>
      </c>
      <c r="C9" s="8">
        <v>0</v>
      </c>
      <c r="D9" s="8">
        <v>0</v>
      </c>
      <c r="E9" s="8">
        <v>2530806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6"/>
    </row>
    <row r="10" spans="1:17" x14ac:dyDescent="0.25">
      <c r="A10" s="2" t="s">
        <v>24</v>
      </c>
      <c r="B10" s="2" t="s">
        <v>14</v>
      </c>
      <c r="C10" s="8">
        <v>0</v>
      </c>
      <c r="D10" s="8">
        <v>0</v>
      </c>
      <c r="E10" s="8">
        <v>0</v>
      </c>
      <c r="F10" s="8">
        <v>2792615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6"/>
    </row>
    <row r="11" spans="1:17" x14ac:dyDescent="0.25">
      <c r="A11" s="2" t="s">
        <v>25</v>
      </c>
      <c r="B11" s="2" t="s">
        <v>14</v>
      </c>
      <c r="C11" s="8">
        <v>0</v>
      </c>
      <c r="D11" s="8">
        <v>0</v>
      </c>
      <c r="E11" s="8">
        <v>0</v>
      </c>
      <c r="F11" s="8">
        <v>0</v>
      </c>
      <c r="G11" s="8">
        <v>1679482</v>
      </c>
      <c r="H11" s="8">
        <v>1735233</v>
      </c>
      <c r="I11" s="8">
        <v>0</v>
      </c>
      <c r="J11" s="8">
        <v>0</v>
      </c>
      <c r="K11" s="8">
        <v>0</v>
      </c>
      <c r="L11" s="6"/>
    </row>
    <row r="12" spans="1:17" x14ac:dyDescent="0.25">
      <c r="A12" s="2" t="s">
        <v>9</v>
      </c>
      <c r="B12" s="2" t="s">
        <v>14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1763189</v>
      </c>
      <c r="I12" s="8">
        <v>1822090</v>
      </c>
      <c r="J12" s="8">
        <v>0</v>
      </c>
      <c r="K12" s="8">
        <v>0</v>
      </c>
      <c r="L12" s="6"/>
    </row>
    <row r="13" spans="1:17" x14ac:dyDescent="0.25">
      <c r="A13" s="2" t="s">
        <v>3</v>
      </c>
      <c r="B13" s="2" t="s">
        <v>14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2032668</v>
      </c>
      <c r="J13" s="8">
        <v>2059709</v>
      </c>
      <c r="K13" s="8">
        <v>0</v>
      </c>
      <c r="L13" s="6"/>
    </row>
    <row r="14" spans="1:17" x14ac:dyDescent="0.25">
      <c r="A14" s="2" t="s">
        <v>2</v>
      </c>
      <c r="B14" s="2" t="s">
        <v>14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2051014</v>
      </c>
      <c r="K14" s="8">
        <v>2091531</v>
      </c>
      <c r="L14" s="6"/>
    </row>
    <row r="15" spans="1:17" x14ac:dyDescent="0.25">
      <c r="A15" s="7" t="s">
        <v>5</v>
      </c>
      <c r="B15" s="7"/>
      <c r="C15" s="28">
        <v>2207835</v>
      </c>
      <c r="D15" s="28">
        <v>2497474</v>
      </c>
      <c r="E15" s="28">
        <v>3150133</v>
      </c>
      <c r="F15" s="28">
        <v>2792615</v>
      </c>
      <c r="G15" s="28">
        <v>1679482</v>
      </c>
      <c r="H15" s="28">
        <v>3498422</v>
      </c>
      <c r="I15" s="28">
        <v>3854758</v>
      </c>
      <c r="J15" s="28">
        <v>4110723</v>
      </c>
      <c r="K15" s="28">
        <v>2091531</v>
      </c>
    </row>
    <row r="16" spans="1:17" x14ac:dyDescent="0.25">
      <c r="A16" s="1"/>
      <c r="B16" s="14" t="s">
        <v>86</v>
      </c>
      <c r="C16" s="95">
        <f>SUM(C15:K15)</f>
        <v>25882973</v>
      </c>
      <c r="D16" s="104"/>
      <c r="E16" s="104"/>
      <c r="F16" s="104"/>
      <c r="G16" s="104"/>
      <c r="H16" s="104"/>
      <c r="I16" s="104"/>
      <c r="J16" s="104"/>
      <c r="K16" s="105"/>
    </row>
    <row r="17" spans="1:3" x14ac:dyDescent="0.25">
      <c r="A17" s="1"/>
    </row>
    <row r="18" spans="1:3" x14ac:dyDescent="0.25">
      <c r="A18" s="1"/>
    </row>
    <row r="19" spans="1:3" ht="15.75" thickBot="1" x14ac:dyDescent="0.3">
      <c r="A19" s="1"/>
    </row>
    <row r="20" spans="1:3" x14ac:dyDescent="0.25">
      <c r="A20" s="1"/>
      <c r="B20" s="45" t="s">
        <v>110</v>
      </c>
      <c r="C20" s="53">
        <v>0</v>
      </c>
    </row>
    <row r="21" spans="1:3" ht="15.75" thickBot="1" x14ac:dyDescent="0.3">
      <c r="A21" s="1"/>
      <c r="B21" s="46" t="s">
        <v>111</v>
      </c>
      <c r="C21" s="54">
        <v>25882973</v>
      </c>
    </row>
    <row r="22" spans="1:3" x14ac:dyDescent="0.25">
      <c r="A22" s="1"/>
      <c r="C22" s="6">
        <v>25882973</v>
      </c>
    </row>
    <row r="23" spans="1:3" x14ac:dyDescent="0.25">
      <c r="A23" s="1"/>
    </row>
    <row r="24" spans="1:3" x14ac:dyDescent="0.25">
      <c r="A24" s="1"/>
    </row>
    <row r="25" spans="1:3" x14ac:dyDescent="0.25">
      <c r="A25" s="1"/>
    </row>
    <row r="26" spans="1:3" x14ac:dyDescent="0.25">
      <c r="A26" s="1"/>
    </row>
    <row r="27" spans="1:3" x14ac:dyDescent="0.25">
      <c r="A27" s="1"/>
    </row>
    <row r="28" spans="1:3" x14ac:dyDescent="0.25">
      <c r="A28" s="1"/>
    </row>
    <row r="29" spans="1:3" x14ac:dyDescent="0.25">
      <c r="A29" s="1"/>
    </row>
    <row r="30" spans="1:3" x14ac:dyDescent="0.25">
      <c r="A30" s="1"/>
    </row>
    <row r="31" spans="1:3" x14ac:dyDescent="0.25">
      <c r="A31" s="1"/>
    </row>
    <row r="32" spans="1:3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</sheetData>
  <mergeCells count="3">
    <mergeCell ref="C3:K3"/>
    <mergeCell ref="C2:K2"/>
    <mergeCell ref="C16:K16"/>
  </mergeCells>
  <printOptions horizontalCentered="1"/>
  <pageMargins left="0.59055118110236227" right="0.59055118110236227" top="0.98425196850393704" bottom="0.78740157480314965" header="0.39370078740157483" footer="0.39370078740157483"/>
  <pageSetup paperSize="9" fitToHeight="0" orientation="landscape" horizontalDpi="200" verticalDpi="200" r:id="rId1"/>
  <headerFooter scaleWithDoc="0">
    <oddHeader>&amp;C&amp;12Teljesített kifizetések&amp;10
Egyéni lekérdezés&amp;RAdatforrás: &amp;12MVH e-HIR</oddHeader>
    <oddFooter>&amp;LNyomtatás időpontja: &amp;D &amp;T&amp;R&amp;P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55" zoomScaleNormal="100" workbookViewId="0">
      <selection activeCell="A2" sqref="A2"/>
    </sheetView>
  </sheetViews>
  <sheetFormatPr defaultColWidth="9.140625" defaultRowHeight="15" x14ac:dyDescent="0.25"/>
  <cols>
    <col min="1" max="1" width="26.5703125" style="1" customWidth="1"/>
    <col min="2" max="2" width="35.140625" style="1" customWidth="1"/>
    <col min="3" max="11" width="12.42578125" style="1" bestFit="1" customWidth="1"/>
    <col min="12" max="12" width="22.42578125" style="1" customWidth="1"/>
    <col min="13" max="13" width="18.85546875" style="1" customWidth="1"/>
    <col min="14" max="14" width="38.42578125" style="1" customWidth="1"/>
    <col min="15" max="15" width="25.5703125" style="9" customWidth="1"/>
    <col min="16" max="16384" width="9.140625" style="1"/>
  </cols>
  <sheetData>
    <row r="1" spans="1:15" x14ac:dyDescent="0.25">
      <c r="A1" s="1" t="s">
        <v>0</v>
      </c>
      <c r="B1" s="11" t="s">
        <v>73</v>
      </c>
    </row>
    <row r="2" spans="1:15" x14ac:dyDescent="0.25">
      <c r="C2" s="106" t="s">
        <v>1</v>
      </c>
      <c r="D2" s="106"/>
      <c r="E2" s="106"/>
      <c r="F2" s="106"/>
      <c r="G2" s="106"/>
      <c r="H2" s="106"/>
      <c r="I2" s="106"/>
      <c r="J2" s="106"/>
      <c r="K2" s="106"/>
    </row>
    <row r="3" spans="1:15" ht="15" customHeight="1" x14ac:dyDescent="0.25">
      <c r="B3" s="2"/>
      <c r="C3" s="97" t="s">
        <v>27</v>
      </c>
      <c r="D3" s="97"/>
      <c r="E3" s="97"/>
      <c r="F3" s="97"/>
      <c r="G3" s="97"/>
      <c r="H3" s="97"/>
      <c r="I3" s="97"/>
      <c r="J3" s="97"/>
      <c r="K3" s="97"/>
    </row>
    <row r="4" spans="1:15" ht="43.5" x14ac:dyDescent="0.25">
      <c r="A4" s="2" t="s">
        <v>84</v>
      </c>
      <c r="B4" s="2" t="s">
        <v>6</v>
      </c>
      <c r="C4" s="2" t="s">
        <v>21</v>
      </c>
      <c r="D4" s="2" t="s">
        <v>22</v>
      </c>
      <c r="E4" s="2" t="s">
        <v>23</v>
      </c>
      <c r="F4" s="2" t="s">
        <v>24</v>
      </c>
      <c r="G4" s="2" t="s">
        <v>25</v>
      </c>
      <c r="H4" s="2" t="s">
        <v>9</v>
      </c>
      <c r="I4" s="2" t="s">
        <v>3</v>
      </c>
      <c r="J4" s="2" t="s">
        <v>2</v>
      </c>
      <c r="K4" s="2" t="s">
        <v>11</v>
      </c>
      <c r="L4" s="16" t="s">
        <v>76</v>
      </c>
      <c r="M4" s="16" t="s">
        <v>77</v>
      </c>
      <c r="N4" s="16" t="s">
        <v>80</v>
      </c>
      <c r="O4" s="10" t="s">
        <v>85</v>
      </c>
    </row>
    <row r="5" spans="1:15" x14ac:dyDescent="0.25">
      <c r="A5" s="2" t="s">
        <v>20</v>
      </c>
      <c r="B5" s="2" t="s">
        <v>32</v>
      </c>
      <c r="C5" s="3">
        <v>5040168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2"/>
      <c r="M5" s="2"/>
      <c r="N5" s="3"/>
      <c r="O5" s="21"/>
    </row>
    <row r="6" spans="1:15" x14ac:dyDescent="0.25">
      <c r="A6" s="2" t="s">
        <v>20</v>
      </c>
      <c r="B6" s="2" t="s">
        <v>34</v>
      </c>
      <c r="C6" s="3">
        <v>98659831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2"/>
      <c r="M6" s="2"/>
      <c r="N6" s="3"/>
      <c r="O6" s="21"/>
    </row>
    <row r="7" spans="1:15" x14ac:dyDescent="0.25">
      <c r="A7" s="2" t="s">
        <v>20</v>
      </c>
      <c r="B7" s="2" t="s">
        <v>14</v>
      </c>
      <c r="C7" s="3">
        <v>25341237</v>
      </c>
      <c r="D7" s="3">
        <v>0</v>
      </c>
      <c r="E7" s="3">
        <v>0</v>
      </c>
      <c r="F7" s="3">
        <v>-987496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2"/>
      <c r="M7" s="2"/>
      <c r="N7" s="3"/>
      <c r="O7" s="21"/>
    </row>
    <row r="8" spans="1:15" x14ac:dyDescent="0.25">
      <c r="A8" s="2" t="s">
        <v>21</v>
      </c>
      <c r="B8" s="2" t="s">
        <v>31</v>
      </c>
      <c r="C8" s="3">
        <v>49643951</v>
      </c>
      <c r="D8" s="3">
        <v>2697655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2"/>
      <c r="M8" s="2"/>
      <c r="N8" s="3"/>
      <c r="O8" s="21"/>
    </row>
    <row r="9" spans="1:15" x14ac:dyDescent="0.25">
      <c r="A9" s="2" t="s">
        <v>21</v>
      </c>
      <c r="B9" s="2" t="s">
        <v>32</v>
      </c>
      <c r="C9" s="3">
        <v>0</v>
      </c>
      <c r="D9" s="3">
        <v>4489491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2"/>
      <c r="M9" s="2"/>
      <c r="N9" s="3"/>
      <c r="O9" s="21"/>
    </row>
    <row r="10" spans="1:15" x14ac:dyDescent="0.25">
      <c r="A10" s="2" t="s">
        <v>21</v>
      </c>
      <c r="B10" s="2" t="s">
        <v>40</v>
      </c>
      <c r="C10" s="3">
        <v>0</v>
      </c>
      <c r="D10" s="3">
        <v>1212352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2"/>
      <c r="M10" s="2"/>
      <c r="N10" s="3"/>
      <c r="O10" s="21"/>
    </row>
    <row r="11" spans="1:15" x14ac:dyDescent="0.25">
      <c r="A11" s="2" t="s">
        <v>21</v>
      </c>
      <c r="B11" s="2" t="s">
        <v>41</v>
      </c>
      <c r="C11" s="3">
        <v>0</v>
      </c>
      <c r="D11" s="3">
        <v>2088158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2"/>
      <c r="M11" s="2"/>
      <c r="N11" s="3"/>
      <c r="O11" s="21"/>
    </row>
    <row r="12" spans="1:15" x14ac:dyDescent="0.25">
      <c r="A12" s="2" t="s">
        <v>21</v>
      </c>
      <c r="B12" s="2" t="s">
        <v>43</v>
      </c>
      <c r="C12" s="3">
        <v>16886253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18">
        <v>16886253</v>
      </c>
      <c r="M12" s="2" t="s">
        <v>78</v>
      </c>
      <c r="N12" s="3"/>
      <c r="O12" s="21"/>
    </row>
    <row r="13" spans="1:15" x14ac:dyDescent="0.25">
      <c r="A13" s="2" t="s">
        <v>21</v>
      </c>
      <c r="B13" s="2" t="s">
        <v>34</v>
      </c>
      <c r="C13" s="3">
        <v>0</v>
      </c>
      <c r="D13" s="3">
        <v>98294424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2"/>
      <c r="M13" s="2"/>
      <c r="N13" s="3"/>
      <c r="O13" s="21"/>
    </row>
    <row r="14" spans="1:15" x14ac:dyDescent="0.25">
      <c r="A14" s="2" t="s">
        <v>21</v>
      </c>
      <c r="B14" s="2" t="s">
        <v>14</v>
      </c>
      <c r="C14" s="3">
        <v>0</v>
      </c>
      <c r="D14" s="3">
        <v>91056913</v>
      </c>
      <c r="E14" s="3">
        <v>1087062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2"/>
      <c r="M14" s="2"/>
      <c r="N14" s="3"/>
      <c r="O14" s="21"/>
    </row>
    <row r="15" spans="1:15" x14ac:dyDescent="0.25">
      <c r="A15" s="2" t="s">
        <v>22</v>
      </c>
      <c r="B15" s="2" t="s">
        <v>31</v>
      </c>
      <c r="C15" s="3">
        <v>0</v>
      </c>
      <c r="D15" s="3">
        <v>0</v>
      </c>
      <c r="E15" s="3">
        <v>51622401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2"/>
      <c r="M15" s="2"/>
      <c r="N15" s="3"/>
      <c r="O15" s="21"/>
    </row>
    <row r="16" spans="1:15" x14ac:dyDescent="0.25">
      <c r="A16" s="2" t="s">
        <v>22</v>
      </c>
      <c r="B16" s="2" t="s">
        <v>32</v>
      </c>
      <c r="C16" s="3">
        <v>0</v>
      </c>
      <c r="D16" s="3">
        <v>0</v>
      </c>
      <c r="E16" s="3">
        <v>4719451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2"/>
      <c r="M16" s="2"/>
      <c r="N16" s="3"/>
      <c r="O16" s="21"/>
    </row>
    <row r="17" spans="1:15" x14ac:dyDescent="0.25">
      <c r="A17" s="2" t="s">
        <v>22</v>
      </c>
      <c r="B17" s="2" t="s">
        <v>40</v>
      </c>
      <c r="C17" s="3">
        <v>0</v>
      </c>
      <c r="D17" s="3">
        <v>0</v>
      </c>
      <c r="E17" s="3">
        <v>1421200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2"/>
      <c r="M17" s="2"/>
      <c r="N17" s="3"/>
      <c r="O17" s="21"/>
    </row>
    <row r="18" spans="1:15" x14ac:dyDescent="0.25">
      <c r="A18" s="2" t="s">
        <v>22</v>
      </c>
      <c r="B18" s="2" t="s">
        <v>45</v>
      </c>
      <c r="C18" s="3">
        <v>0</v>
      </c>
      <c r="D18" s="3">
        <v>0</v>
      </c>
      <c r="E18" s="3">
        <v>100284084</v>
      </c>
      <c r="F18" s="3">
        <v>348545102</v>
      </c>
      <c r="G18" s="3">
        <v>41103478</v>
      </c>
      <c r="H18" s="3">
        <v>-856000</v>
      </c>
      <c r="I18" s="3">
        <v>0</v>
      </c>
      <c r="J18" s="3">
        <v>0</v>
      </c>
      <c r="K18" s="3">
        <v>0</v>
      </c>
      <c r="L18" s="18"/>
      <c r="M18" s="2"/>
      <c r="N18" s="3"/>
      <c r="O18" s="21"/>
    </row>
    <row r="19" spans="1:15" x14ac:dyDescent="0.25">
      <c r="A19" s="2" t="s">
        <v>22</v>
      </c>
      <c r="B19" s="2" t="s">
        <v>26</v>
      </c>
      <c r="C19" s="3">
        <v>0</v>
      </c>
      <c r="D19" s="3">
        <v>0</v>
      </c>
      <c r="E19" s="3">
        <v>21259679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2"/>
      <c r="M19" s="2"/>
      <c r="N19" s="3"/>
      <c r="O19" s="21"/>
    </row>
    <row r="20" spans="1:15" x14ac:dyDescent="0.25">
      <c r="A20" s="2" t="s">
        <v>22</v>
      </c>
      <c r="B20" s="2" t="s">
        <v>34</v>
      </c>
      <c r="C20" s="3">
        <v>0</v>
      </c>
      <c r="D20" s="3">
        <v>0</v>
      </c>
      <c r="E20" s="3">
        <v>97807215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2"/>
      <c r="M20" s="2"/>
      <c r="N20" s="3"/>
      <c r="O20" s="21"/>
    </row>
    <row r="21" spans="1:15" x14ac:dyDescent="0.25">
      <c r="A21" s="2" t="s">
        <v>22</v>
      </c>
      <c r="B21" s="2" t="s">
        <v>14</v>
      </c>
      <c r="C21" s="3">
        <v>0</v>
      </c>
      <c r="D21" s="3">
        <v>82995245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2"/>
      <c r="M21" s="2"/>
      <c r="N21" s="3"/>
      <c r="O21" s="21"/>
    </row>
    <row r="22" spans="1:15" x14ac:dyDescent="0.25">
      <c r="A22" s="2" t="s">
        <v>23</v>
      </c>
      <c r="B22" s="2" t="s">
        <v>31</v>
      </c>
      <c r="C22" s="3">
        <v>0</v>
      </c>
      <c r="D22" s="3">
        <v>0</v>
      </c>
      <c r="E22" s="3">
        <v>0</v>
      </c>
      <c r="F22" s="3">
        <v>55167970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2"/>
      <c r="M22" s="2"/>
      <c r="N22" s="3"/>
      <c r="O22" s="21"/>
    </row>
    <row r="23" spans="1:15" x14ac:dyDescent="0.25">
      <c r="A23" s="2" t="s">
        <v>23</v>
      </c>
      <c r="B23" s="2" t="s">
        <v>40</v>
      </c>
      <c r="C23" s="3">
        <v>0</v>
      </c>
      <c r="D23" s="3">
        <v>0</v>
      </c>
      <c r="E23" s="3">
        <v>0</v>
      </c>
      <c r="F23" s="3">
        <v>2736000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2"/>
      <c r="M23" s="2"/>
      <c r="N23" s="3"/>
      <c r="O23" s="21"/>
    </row>
    <row r="24" spans="1:15" x14ac:dyDescent="0.25">
      <c r="A24" s="2" t="s">
        <v>23</v>
      </c>
      <c r="B24" s="2" t="s">
        <v>34</v>
      </c>
      <c r="C24" s="3">
        <v>0</v>
      </c>
      <c r="D24" s="3">
        <v>0</v>
      </c>
      <c r="E24" s="3">
        <v>101095876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2"/>
      <c r="M24" s="2"/>
      <c r="N24" s="3"/>
      <c r="O24" s="21"/>
    </row>
    <row r="25" spans="1:15" x14ac:dyDescent="0.25">
      <c r="A25" s="2" t="s">
        <v>23</v>
      </c>
      <c r="B25" s="2" t="s">
        <v>14</v>
      </c>
      <c r="C25" s="3">
        <v>0</v>
      </c>
      <c r="D25" s="3">
        <v>0</v>
      </c>
      <c r="E25" s="3">
        <v>109796738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2"/>
      <c r="M25" s="2"/>
      <c r="N25" s="3"/>
      <c r="O25" s="21"/>
    </row>
    <row r="26" spans="1:15" x14ac:dyDescent="0.25">
      <c r="A26" s="2" t="s">
        <v>24</v>
      </c>
      <c r="B26" s="2" t="s">
        <v>40</v>
      </c>
      <c r="C26" s="3">
        <v>0</v>
      </c>
      <c r="D26" s="3">
        <v>0</v>
      </c>
      <c r="E26" s="3">
        <v>0</v>
      </c>
      <c r="F26" s="3">
        <v>0</v>
      </c>
      <c r="G26" s="3">
        <v>1588400</v>
      </c>
      <c r="H26" s="3">
        <v>0</v>
      </c>
      <c r="I26" s="3">
        <v>0</v>
      </c>
      <c r="J26" s="3">
        <v>0</v>
      </c>
      <c r="K26" s="3">
        <v>0</v>
      </c>
      <c r="L26" s="2"/>
      <c r="M26" s="2"/>
      <c r="N26" s="3"/>
      <c r="O26" s="21"/>
    </row>
    <row r="27" spans="1:15" x14ac:dyDescent="0.25">
      <c r="A27" s="2" t="s">
        <v>24</v>
      </c>
      <c r="B27" s="2" t="s">
        <v>55</v>
      </c>
      <c r="C27" s="3">
        <v>0</v>
      </c>
      <c r="D27" s="3">
        <v>0</v>
      </c>
      <c r="E27" s="3">
        <v>0</v>
      </c>
      <c r="F27" s="3">
        <v>7666852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2"/>
      <c r="M27" s="2"/>
      <c r="N27" s="3"/>
      <c r="O27" s="21"/>
    </row>
    <row r="28" spans="1:15" x14ac:dyDescent="0.25">
      <c r="A28" s="2" t="s">
        <v>24</v>
      </c>
      <c r="B28" s="2" t="s">
        <v>15</v>
      </c>
      <c r="C28" s="3">
        <v>0</v>
      </c>
      <c r="D28" s="3">
        <v>0</v>
      </c>
      <c r="E28" s="3">
        <v>0</v>
      </c>
      <c r="F28" s="3">
        <v>0</v>
      </c>
      <c r="G28" s="3">
        <v>87248088</v>
      </c>
      <c r="H28" s="3">
        <v>0</v>
      </c>
      <c r="I28" s="3">
        <v>0</v>
      </c>
      <c r="J28" s="3">
        <v>0</v>
      </c>
      <c r="K28" s="3">
        <v>0</v>
      </c>
      <c r="L28" s="2"/>
      <c r="M28" s="2"/>
      <c r="N28" s="3"/>
      <c r="O28" s="21"/>
    </row>
    <row r="29" spans="1:15" x14ac:dyDescent="0.25">
      <c r="A29" s="2" t="s">
        <v>24</v>
      </c>
      <c r="B29" s="2" t="s">
        <v>42</v>
      </c>
      <c r="C29" s="3">
        <v>0</v>
      </c>
      <c r="D29" s="3">
        <v>0</v>
      </c>
      <c r="E29" s="3">
        <v>0</v>
      </c>
      <c r="F29" s="3">
        <v>0</v>
      </c>
      <c r="G29" s="3">
        <v>46600</v>
      </c>
      <c r="H29" s="3">
        <v>0</v>
      </c>
      <c r="I29" s="3">
        <v>0</v>
      </c>
      <c r="J29" s="3">
        <v>0</v>
      </c>
      <c r="K29" s="3">
        <v>0</v>
      </c>
      <c r="L29" s="2"/>
      <c r="M29" s="2"/>
      <c r="N29" s="3"/>
      <c r="O29" s="21"/>
    </row>
    <row r="30" spans="1:15" x14ac:dyDescent="0.25">
      <c r="A30" s="2" t="s">
        <v>24</v>
      </c>
      <c r="B30" s="2" t="s">
        <v>13</v>
      </c>
      <c r="C30" s="3">
        <v>0</v>
      </c>
      <c r="D30" s="3">
        <v>0</v>
      </c>
      <c r="E30" s="3">
        <v>0</v>
      </c>
      <c r="F30" s="3">
        <v>0</v>
      </c>
      <c r="G30" s="3">
        <v>1504466</v>
      </c>
      <c r="H30" s="3">
        <v>0</v>
      </c>
      <c r="I30" s="3">
        <v>0</v>
      </c>
      <c r="J30" s="3">
        <v>0</v>
      </c>
      <c r="K30" s="3">
        <v>0</v>
      </c>
      <c r="L30" s="2"/>
      <c r="M30" s="2"/>
      <c r="N30" s="3"/>
      <c r="O30" s="21"/>
    </row>
    <row r="31" spans="1:15" x14ac:dyDescent="0.25">
      <c r="A31" s="2" t="s">
        <v>24</v>
      </c>
      <c r="B31" s="2" t="s">
        <v>56</v>
      </c>
      <c r="C31" s="3">
        <v>0</v>
      </c>
      <c r="D31" s="3">
        <v>0</v>
      </c>
      <c r="E31" s="3">
        <v>0</v>
      </c>
      <c r="F31" s="3">
        <v>19800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2"/>
      <c r="M31" s="2"/>
      <c r="N31" s="3"/>
      <c r="O31" s="21"/>
    </row>
    <row r="32" spans="1:15" x14ac:dyDescent="0.25">
      <c r="A32" s="2" t="s">
        <v>24</v>
      </c>
      <c r="B32" s="2" t="s">
        <v>59</v>
      </c>
      <c r="C32" s="3">
        <v>0</v>
      </c>
      <c r="D32" s="3">
        <v>0</v>
      </c>
      <c r="E32" s="3">
        <v>0</v>
      </c>
      <c r="F32" s="3">
        <v>108939104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2"/>
      <c r="M32" s="2"/>
      <c r="N32" s="3"/>
      <c r="O32" s="21"/>
    </row>
    <row r="33" spans="1:15" x14ac:dyDescent="0.25">
      <c r="A33" s="2" t="s">
        <v>24</v>
      </c>
      <c r="B33" s="2" t="s">
        <v>34</v>
      </c>
      <c r="C33" s="3">
        <v>0</v>
      </c>
      <c r="D33" s="3">
        <v>0</v>
      </c>
      <c r="E33" s="3">
        <v>0</v>
      </c>
      <c r="F33" s="3">
        <v>0</v>
      </c>
      <c r="G33" s="3">
        <v>73081356</v>
      </c>
      <c r="H33" s="3">
        <v>0</v>
      </c>
      <c r="I33" s="3">
        <v>0</v>
      </c>
      <c r="J33" s="3">
        <v>0</v>
      </c>
      <c r="K33" s="3">
        <v>0</v>
      </c>
      <c r="L33" s="2"/>
      <c r="M33" s="2"/>
      <c r="N33" s="3"/>
      <c r="O33" s="21"/>
    </row>
    <row r="34" spans="1:15" x14ac:dyDescent="0.25">
      <c r="A34" s="2" t="s">
        <v>24</v>
      </c>
      <c r="B34" s="2" t="s">
        <v>14</v>
      </c>
      <c r="C34" s="3">
        <v>0</v>
      </c>
      <c r="D34" s="3">
        <v>0</v>
      </c>
      <c r="E34" s="3">
        <v>0</v>
      </c>
      <c r="F34" s="3">
        <v>119765516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2"/>
      <c r="M34" s="2"/>
      <c r="N34" s="3"/>
      <c r="O34" s="21"/>
    </row>
    <row r="35" spans="1:15" x14ac:dyDescent="0.25">
      <c r="A35" s="2" t="s">
        <v>25</v>
      </c>
      <c r="B35" s="2" t="s">
        <v>15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97128258</v>
      </c>
      <c r="I35" s="3">
        <v>0</v>
      </c>
      <c r="J35" s="3">
        <v>0</v>
      </c>
      <c r="K35" s="3">
        <v>0</v>
      </c>
      <c r="L35" s="2"/>
      <c r="M35" s="2"/>
      <c r="N35" s="3"/>
      <c r="O35" s="21"/>
    </row>
    <row r="36" spans="1:15" x14ac:dyDescent="0.25">
      <c r="A36" s="2" t="s">
        <v>25</v>
      </c>
      <c r="B36" s="2" t="s">
        <v>42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236793</v>
      </c>
      <c r="I36" s="3">
        <v>0</v>
      </c>
      <c r="J36" s="3">
        <v>0</v>
      </c>
      <c r="K36" s="3">
        <v>0</v>
      </c>
      <c r="L36" s="2"/>
      <c r="M36" s="2"/>
      <c r="N36" s="3"/>
      <c r="O36" s="21"/>
    </row>
    <row r="37" spans="1:15" x14ac:dyDescent="0.25">
      <c r="A37" s="2" t="s">
        <v>25</v>
      </c>
      <c r="B37" s="2" t="s">
        <v>13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912213</v>
      </c>
      <c r="I37" s="3">
        <v>0</v>
      </c>
      <c r="J37" s="3">
        <v>0</v>
      </c>
      <c r="K37" s="3">
        <v>0</v>
      </c>
      <c r="L37" s="2"/>
      <c r="M37" s="2"/>
      <c r="N37" s="3"/>
      <c r="O37" s="21"/>
    </row>
    <row r="38" spans="1:15" x14ac:dyDescent="0.25">
      <c r="A38" s="2" t="s">
        <v>25</v>
      </c>
      <c r="B38" s="2" t="s">
        <v>56</v>
      </c>
      <c r="C38" s="3">
        <v>0</v>
      </c>
      <c r="D38" s="3">
        <v>0</v>
      </c>
      <c r="E38" s="3">
        <v>0</v>
      </c>
      <c r="F38" s="3">
        <v>0</v>
      </c>
      <c r="G38" s="3">
        <v>61200</v>
      </c>
      <c r="H38" s="3">
        <v>0</v>
      </c>
      <c r="I38" s="3">
        <v>0</v>
      </c>
      <c r="J38" s="3">
        <v>0</v>
      </c>
      <c r="K38" s="3">
        <v>0</v>
      </c>
      <c r="L38" s="2"/>
      <c r="M38" s="2"/>
      <c r="N38" s="3"/>
      <c r="O38" s="21"/>
    </row>
    <row r="39" spans="1:15" x14ac:dyDescent="0.25">
      <c r="A39" s="2" t="s">
        <v>25</v>
      </c>
      <c r="B39" s="2" t="s">
        <v>52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80000</v>
      </c>
      <c r="I39" s="3">
        <v>0</v>
      </c>
      <c r="J39" s="3">
        <v>0</v>
      </c>
      <c r="K39" s="3">
        <v>0</v>
      </c>
      <c r="L39" s="2"/>
      <c r="M39" s="2"/>
      <c r="N39" s="3"/>
      <c r="O39" s="21"/>
    </row>
    <row r="40" spans="1:15" x14ac:dyDescent="0.25">
      <c r="A40" s="2" t="s">
        <v>25</v>
      </c>
      <c r="B40" s="2" t="s">
        <v>69</v>
      </c>
      <c r="C40" s="3">
        <v>0</v>
      </c>
      <c r="D40" s="3">
        <v>0</v>
      </c>
      <c r="E40" s="3">
        <v>0</v>
      </c>
      <c r="F40" s="3">
        <v>0</v>
      </c>
      <c r="G40" s="3">
        <v>52994676</v>
      </c>
      <c r="H40" s="3">
        <v>0</v>
      </c>
      <c r="I40" s="3">
        <v>0</v>
      </c>
      <c r="J40" s="3">
        <v>0</v>
      </c>
      <c r="K40" s="3">
        <v>0</v>
      </c>
      <c r="L40" s="18">
        <v>52994676</v>
      </c>
      <c r="M40" s="2" t="s">
        <v>78</v>
      </c>
      <c r="N40" s="3"/>
      <c r="O40" s="21"/>
    </row>
    <row r="41" spans="1:15" x14ac:dyDescent="0.25">
      <c r="A41" s="2" t="s">
        <v>25</v>
      </c>
      <c r="B41" s="2" t="s">
        <v>60</v>
      </c>
      <c r="C41" s="3">
        <v>0</v>
      </c>
      <c r="D41" s="3">
        <v>0</v>
      </c>
      <c r="E41" s="3">
        <v>0</v>
      </c>
      <c r="F41" s="3">
        <v>0</v>
      </c>
      <c r="G41" s="3">
        <v>60042572</v>
      </c>
      <c r="H41" s="3">
        <v>0</v>
      </c>
      <c r="I41" s="3">
        <v>282355</v>
      </c>
      <c r="J41" s="3">
        <v>0</v>
      </c>
      <c r="K41" s="3">
        <v>0</v>
      </c>
      <c r="L41" s="2"/>
      <c r="M41" s="2"/>
      <c r="N41" s="3"/>
      <c r="O41" s="21"/>
    </row>
    <row r="42" spans="1:15" x14ac:dyDescent="0.25">
      <c r="A42" s="2" t="s">
        <v>25</v>
      </c>
      <c r="B42" s="2" t="s">
        <v>59</v>
      </c>
      <c r="C42" s="3">
        <v>0</v>
      </c>
      <c r="D42" s="3">
        <v>0</v>
      </c>
      <c r="E42" s="3">
        <v>0</v>
      </c>
      <c r="F42" s="3">
        <v>0</v>
      </c>
      <c r="G42" s="3">
        <v>113623307</v>
      </c>
      <c r="H42" s="3">
        <v>0</v>
      </c>
      <c r="I42" s="3">
        <v>0</v>
      </c>
      <c r="J42" s="3">
        <v>0</v>
      </c>
      <c r="K42" s="3">
        <v>0</v>
      </c>
      <c r="L42" s="2"/>
      <c r="M42" s="2"/>
      <c r="N42" s="3"/>
      <c r="O42" s="21"/>
    </row>
    <row r="43" spans="1:15" x14ac:dyDescent="0.25">
      <c r="A43" s="2" t="s">
        <v>25</v>
      </c>
      <c r="B43" s="2" t="s">
        <v>61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42255024</v>
      </c>
      <c r="I43" s="3">
        <v>0</v>
      </c>
      <c r="J43" s="3">
        <v>0</v>
      </c>
      <c r="K43" s="3">
        <v>0</v>
      </c>
      <c r="L43" s="18">
        <v>42255024</v>
      </c>
      <c r="M43" s="2" t="s">
        <v>78</v>
      </c>
      <c r="N43" s="3"/>
      <c r="O43" s="21"/>
    </row>
    <row r="44" spans="1:15" x14ac:dyDescent="0.25">
      <c r="A44" s="2" t="s">
        <v>25</v>
      </c>
      <c r="B44" s="2" t="s">
        <v>34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70645310</v>
      </c>
      <c r="I44" s="3">
        <v>0</v>
      </c>
      <c r="J44" s="3">
        <v>0</v>
      </c>
      <c r="K44" s="3">
        <v>0</v>
      </c>
      <c r="L44" s="2"/>
      <c r="M44" s="2"/>
      <c r="N44" s="3"/>
      <c r="O44" s="21"/>
    </row>
    <row r="45" spans="1:15" x14ac:dyDescent="0.25">
      <c r="A45" s="2" t="s">
        <v>25</v>
      </c>
      <c r="B45" s="2" t="s">
        <v>14</v>
      </c>
      <c r="C45" s="3">
        <v>0</v>
      </c>
      <c r="D45" s="3">
        <v>0</v>
      </c>
      <c r="E45" s="3">
        <v>0</v>
      </c>
      <c r="F45" s="3">
        <v>0</v>
      </c>
      <c r="G45" s="3">
        <v>69968346</v>
      </c>
      <c r="H45" s="3">
        <v>72308020</v>
      </c>
      <c r="I45" s="3">
        <v>0</v>
      </c>
      <c r="J45" s="3">
        <v>0</v>
      </c>
      <c r="K45" s="3">
        <v>0</v>
      </c>
      <c r="L45" s="2"/>
      <c r="M45" s="2"/>
      <c r="N45" s="3"/>
      <c r="O45" s="21"/>
    </row>
    <row r="46" spans="1:15" x14ac:dyDescent="0.25">
      <c r="A46" s="2" t="s">
        <v>9</v>
      </c>
      <c r="B46" s="2" t="s">
        <v>15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97128258</v>
      </c>
      <c r="I46" s="3">
        <v>0</v>
      </c>
      <c r="J46" s="3">
        <v>0</v>
      </c>
      <c r="K46" s="3">
        <v>0</v>
      </c>
      <c r="L46" s="2"/>
      <c r="M46" s="2"/>
      <c r="N46" s="3"/>
      <c r="O46" s="21"/>
    </row>
    <row r="47" spans="1:15" x14ac:dyDescent="0.25">
      <c r="A47" s="2" t="s">
        <v>9</v>
      </c>
      <c r="B47" s="2" t="s">
        <v>42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75833</v>
      </c>
      <c r="I47" s="3">
        <v>0</v>
      </c>
      <c r="J47" s="3">
        <v>0</v>
      </c>
      <c r="K47" s="3">
        <v>0</v>
      </c>
      <c r="L47" s="2"/>
      <c r="M47" s="2"/>
      <c r="N47" s="3"/>
      <c r="O47" s="21"/>
    </row>
    <row r="48" spans="1:15" x14ac:dyDescent="0.25">
      <c r="A48" s="2" t="s">
        <v>9</v>
      </c>
      <c r="B48" s="2" t="s">
        <v>13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1061041</v>
      </c>
      <c r="I48" s="3">
        <v>0</v>
      </c>
      <c r="J48" s="3">
        <v>0</v>
      </c>
      <c r="K48" s="3">
        <v>0</v>
      </c>
      <c r="L48" s="2"/>
      <c r="M48" s="2"/>
      <c r="N48" s="3"/>
      <c r="O48" s="21"/>
    </row>
    <row r="49" spans="1:15" x14ac:dyDescent="0.25">
      <c r="A49" s="2" t="s">
        <v>9</v>
      </c>
      <c r="B49" s="2" t="s">
        <v>56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116200</v>
      </c>
      <c r="I49" s="3">
        <v>0</v>
      </c>
      <c r="J49" s="3">
        <v>0</v>
      </c>
      <c r="K49" s="3">
        <v>0</v>
      </c>
      <c r="L49" s="2"/>
      <c r="M49" s="2"/>
      <c r="N49" s="3"/>
      <c r="O49" s="21"/>
    </row>
    <row r="50" spans="1:15" x14ac:dyDescent="0.25">
      <c r="A50" s="2" t="s">
        <v>9</v>
      </c>
      <c r="B50" s="2" t="s">
        <v>45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391416098</v>
      </c>
      <c r="J50" s="3">
        <v>216780448</v>
      </c>
      <c r="K50" s="3">
        <v>0</v>
      </c>
      <c r="L50" s="18"/>
      <c r="M50" s="2"/>
      <c r="N50" s="3"/>
      <c r="O50" s="21"/>
    </row>
    <row r="51" spans="1:15" x14ac:dyDescent="0.25">
      <c r="A51" s="2" t="s">
        <v>9</v>
      </c>
      <c r="B51" s="2" t="s">
        <v>59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106327818</v>
      </c>
      <c r="I51" s="3">
        <v>0</v>
      </c>
      <c r="J51" s="3">
        <v>0</v>
      </c>
      <c r="K51" s="3">
        <v>0</v>
      </c>
      <c r="L51" s="2"/>
      <c r="M51" s="2"/>
      <c r="N51" s="3"/>
      <c r="O51" s="21"/>
    </row>
    <row r="52" spans="1:15" x14ac:dyDescent="0.25">
      <c r="A52" s="2" t="s">
        <v>9</v>
      </c>
      <c r="B52" s="2" t="s">
        <v>34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36540678</v>
      </c>
      <c r="J52" s="3">
        <v>0</v>
      </c>
      <c r="K52" s="3">
        <v>0</v>
      </c>
      <c r="L52" s="2"/>
      <c r="M52" s="2"/>
      <c r="N52" s="3"/>
      <c r="O52" s="21"/>
    </row>
    <row r="53" spans="1:15" x14ac:dyDescent="0.25">
      <c r="A53" s="2" t="s">
        <v>9</v>
      </c>
      <c r="B53" s="2" t="s">
        <v>14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73595301</v>
      </c>
      <c r="I53" s="3">
        <v>73020272</v>
      </c>
      <c r="J53" s="3">
        <v>0</v>
      </c>
      <c r="K53" s="3">
        <v>0</v>
      </c>
      <c r="L53" s="2"/>
      <c r="M53" s="2"/>
      <c r="N53" s="3"/>
      <c r="O53" s="21"/>
    </row>
    <row r="54" spans="1:15" x14ac:dyDescent="0.25">
      <c r="A54" s="2" t="s">
        <v>3</v>
      </c>
      <c r="B54" s="2" t="s">
        <v>15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91709006</v>
      </c>
      <c r="K54" s="3">
        <v>0</v>
      </c>
      <c r="L54" s="2"/>
      <c r="M54" s="2"/>
      <c r="N54" s="3"/>
      <c r="O54" s="21"/>
    </row>
    <row r="55" spans="1:15" x14ac:dyDescent="0.25">
      <c r="A55" s="2" t="s">
        <v>3</v>
      </c>
      <c r="B55" s="2" t="s">
        <v>42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172246</v>
      </c>
      <c r="K55" s="3">
        <v>0</v>
      </c>
      <c r="L55" s="2"/>
      <c r="M55" s="2"/>
      <c r="N55" s="3"/>
      <c r="O55" s="21"/>
    </row>
    <row r="56" spans="1:15" x14ac:dyDescent="0.25">
      <c r="A56" s="2" t="s">
        <v>3</v>
      </c>
      <c r="B56" s="2" t="s">
        <v>13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1001880</v>
      </c>
      <c r="K56" s="3">
        <v>0</v>
      </c>
      <c r="L56" s="2"/>
      <c r="M56" s="2"/>
      <c r="N56" s="3"/>
      <c r="O56" s="21"/>
    </row>
    <row r="57" spans="1:15" x14ac:dyDescent="0.25">
      <c r="A57" s="2" t="s">
        <v>3</v>
      </c>
      <c r="B57" s="2" t="s">
        <v>60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65760083</v>
      </c>
      <c r="J57" s="3">
        <v>0</v>
      </c>
      <c r="K57" s="3">
        <v>0</v>
      </c>
      <c r="L57" s="2"/>
      <c r="M57" s="2"/>
      <c r="N57" s="3"/>
      <c r="O57" s="21"/>
    </row>
    <row r="58" spans="1:15" x14ac:dyDescent="0.25">
      <c r="A58" s="2" t="s">
        <v>3</v>
      </c>
      <c r="B58" s="2" t="s">
        <v>59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110225373</v>
      </c>
      <c r="J58" s="3">
        <v>0</v>
      </c>
      <c r="K58" s="3">
        <v>0</v>
      </c>
      <c r="L58" s="2"/>
      <c r="M58" s="2"/>
      <c r="N58" s="3"/>
      <c r="O58" s="21"/>
    </row>
    <row r="59" spans="1:15" x14ac:dyDescent="0.25">
      <c r="A59" s="2" t="s">
        <v>3</v>
      </c>
      <c r="B59" s="2" t="s">
        <v>34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48720904</v>
      </c>
      <c r="K59" s="3">
        <v>0</v>
      </c>
      <c r="L59" s="2"/>
      <c r="M59" s="2"/>
      <c r="N59" s="3"/>
      <c r="O59" s="21"/>
    </row>
    <row r="60" spans="1:15" x14ac:dyDescent="0.25">
      <c r="A60" s="2" t="s">
        <v>3</v>
      </c>
      <c r="B60" s="2" t="s">
        <v>14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82666759</v>
      </c>
      <c r="J60" s="3">
        <v>81734765</v>
      </c>
      <c r="K60" s="3">
        <v>0</v>
      </c>
      <c r="L60" s="2"/>
      <c r="M60" s="2"/>
      <c r="N60" s="3"/>
      <c r="O60" s="21"/>
    </row>
    <row r="61" spans="1:15" x14ac:dyDescent="0.25">
      <c r="A61" s="2" t="s">
        <v>2</v>
      </c>
      <c r="B61" s="2" t="s">
        <v>15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83154851</v>
      </c>
      <c r="K61" s="3">
        <v>0</v>
      </c>
      <c r="L61" s="2"/>
      <c r="M61" s="2"/>
      <c r="N61" s="3"/>
      <c r="O61" s="21"/>
    </row>
    <row r="62" spans="1:15" x14ac:dyDescent="0.25">
      <c r="A62" s="2" t="s">
        <v>2</v>
      </c>
      <c r="B62" s="2" t="s">
        <v>42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70078</v>
      </c>
      <c r="K62" s="3">
        <v>0</v>
      </c>
      <c r="L62" s="2"/>
      <c r="M62" s="2"/>
      <c r="N62" s="3"/>
      <c r="O62" s="21"/>
    </row>
    <row r="63" spans="1:15" x14ac:dyDescent="0.25">
      <c r="A63" s="2" t="s">
        <v>2</v>
      </c>
      <c r="B63" s="2" t="s">
        <v>13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1001880</v>
      </c>
      <c r="K63" s="3">
        <v>0</v>
      </c>
      <c r="L63" s="2"/>
      <c r="M63" s="2"/>
      <c r="N63" s="3"/>
      <c r="O63" s="21"/>
    </row>
    <row r="64" spans="1:15" x14ac:dyDescent="0.25">
      <c r="A64" s="2" t="s">
        <v>2</v>
      </c>
      <c r="B64" s="2" t="s">
        <v>60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67460058</v>
      </c>
      <c r="K64" s="3">
        <v>0</v>
      </c>
      <c r="L64" s="2"/>
      <c r="M64" s="2"/>
      <c r="N64" s="3"/>
      <c r="O64" s="21"/>
    </row>
    <row r="65" spans="1:15" x14ac:dyDescent="0.25">
      <c r="A65" s="2" t="s">
        <v>2</v>
      </c>
      <c r="B65" s="2" t="s">
        <v>45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132984161</v>
      </c>
      <c r="K65" s="3">
        <v>38271047</v>
      </c>
      <c r="L65" s="18"/>
      <c r="M65" s="2"/>
      <c r="N65" s="3"/>
      <c r="O65" s="21"/>
    </row>
    <row r="66" spans="1:15" x14ac:dyDescent="0.25">
      <c r="A66" s="2" t="s">
        <v>2</v>
      </c>
      <c r="B66" s="2" t="s">
        <v>59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107816749</v>
      </c>
      <c r="K66" s="3">
        <v>0</v>
      </c>
      <c r="L66" s="2"/>
      <c r="M66" s="2"/>
      <c r="N66" s="3"/>
      <c r="O66" s="21"/>
    </row>
    <row r="67" spans="1:15" x14ac:dyDescent="0.25">
      <c r="A67" s="2" t="s">
        <v>2</v>
      </c>
      <c r="B67" s="2" t="s">
        <v>34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86479605</v>
      </c>
      <c r="L67" s="2"/>
      <c r="M67" s="2"/>
      <c r="N67" s="3"/>
      <c r="O67" s="21"/>
    </row>
    <row r="68" spans="1:15" x14ac:dyDescent="0.25">
      <c r="A68" s="2" t="s">
        <v>2</v>
      </c>
      <c r="B68" s="2" t="s">
        <v>14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86076609</v>
      </c>
      <c r="K68" s="3">
        <v>87437602</v>
      </c>
      <c r="L68" s="2"/>
      <c r="M68" s="2"/>
      <c r="N68" s="3"/>
      <c r="O68" s="21"/>
    </row>
    <row r="69" spans="1:15" x14ac:dyDescent="0.25">
      <c r="A69" s="2" t="s">
        <v>2</v>
      </c>
      <c r="B69" s="2" t="s">
        <v>45</v>
      </c>
      <c r="C69" s="3">
        <v>0</v>
      </c>
      <c r="D69" s="3">
        <v>0</v>
      </c>
      <c r="E69" s="3">
        <v>-2306534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18">
        <v>1435706108</v>
      </c>
      <c r="M69" s="2" t="s">
        <v>79</v>
      </c>
      <c r="N69" s="3">
        <v>169484224</v>
      </c>
      <c r="O69" s="21"/>
    </row>
    <row r="70" spans="1:15" x14ac:dyDescent="0.25">
      <c r="A70" s="2" t="s">
        <v>2</v>
      </c>
      <c r="B70" s="2" t="s">
        <v>66</v>
      </c>
      <c r="C70" s="3">
        <v>11976881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2"/>
      <c r="M70" s="2"/>
      <c r="N70" s="3"/>
      <c r="O70" s="21"/>
    </row>
    <row r="71" spans="1:15" s="25" customFormat="1" x14ac:dyDescent="0.25">
      <c r="A71" s="4">
        <v>2015</v>
      </c>
      <c r="B71" s="4" t="s">
        <v>60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/>
      <c r="L71" s="24"/>
      <c r="M71" s="24"/>
      <c r="N71" s="23">
        <v>74343370</v>
      </c>
      <c r="O71" s="24" t="s">
        <v>81</v>
      </c>
    </row>
    <row r="72" spans="1:15" s="25" customFormat="1" x14ac:dyDescent="0.25">
      <c r="A72" s="4">
        <v>2016</v>
      </c>
      <c r="B72" s="4" t="s">
        <v>60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/>
      <c r="L72" s="24"/>
      <c r="M72" s="24"/>
      <c r="N72" s="23">
        <v>74343370</v>
      </c>
      <c r="O72" s="24" t="s">
        <v>82</v>
      </c>
    </row>
    <row r="73" spans="1:15" x14ac:dyDescent="0.25">
      <c r="A73" s="2" t="s">
        <v>5</v>
      </c>
      <c r="B73" s="2"/>
      <c r="C73" s="27">
        <f t="shared" ref="C73:K73" si="0">SUM(C5:C70)</f>
        <v>207548321</v>
      </c>
      <c r="D73" s="27">
        <f t="shared" si="0"/>
        <v>282834238</v>
      </c>
      <c r="E73" s="27">
        <f t="shared" si="0"/>
        <v>486787172</v>
      </c>
      <c r="F73" s="27">
        <f t="shared" si="0"/>
        <v>641852848</v>
      </c>
      <c r="G73" s="27">
        <f t="shared" si="0"/>
        <v>501262489</v>
      </c>
      <c r="H73" s="27">
        <f t="shared" si="0"/>
        <v>561014069</v>
      </c>
      <c r="I73" s="27">
        <f t="shared" si="0"/>
        <v>759911618</v>
      </c>
      <c r="J73" s="27">
        <f t="shared" si="0"/>
        <v>918683635</v>
      </c>
      <c r="K73" s="27">
        <f t="shared" si="0"/>
        <v>212188254</v>
      </c>
      <c r="L73" s="2"/>
      <c r="M73" s="2"/>
      <c r="N73" s="27">
        <f>SUM(N5:N72)</f>
        <v>318170964</v>
      </c>
      <c r="O73" s="10"/>
    </row>
    <row r="74" spans="1:15" x14ac:dyDescent="0.25">
      <c r="B74" s="14" t="s">
        <v>86</v>
      </c>
      <c r="C74" s="95">
        <f>SUM(C73:K73)</f>
        <v>4572082644</v>
      </c>
      <c r="D74" s="104"/>
      <c r="E74" s="104"/>
      <c r="F74" s="104"/>
      <c r="G74" s="104"/>
      <c r="H74" s="104"/>
      <c r="I74" s="104"/>
      <c r="J74" s="104"/>
      <c r="K74" s="105"/>
    </row>
    <row r="76" spans="1:15" ht="15.75" thickBot="1" x14ac:dyDescent="0.3"/>
    <row r="77" spans="1:15" x14ac:dyDescent="0.25">
      <c r="A77" s="47" t="s">
        <v>110</v>
      </c>
      <c r="B77" s="58">
        <v>1992376572</v>
      </c>
    </row>
    <row r="78" spans="1:15" ht="15.75" thickBot="1" x14ac:dyDescent="0.3">
      <c r="A78" s="48" t="s">
        <v>111</v>
      </c>
      <c r="B78" s="59">
        <v>2579706072</v>
      </c>
    </row>
    <row r="79" spans="1:15" x14ac:dyDescent="0.25">
      <c r="B79" s="68">
        <v>4572082644</v>
      </c>
    </row>
  </sheetData>
  <autoFilter ref="A4:O73"/>
  <mergeCells count="3">
    <mergeCell ref="C2:K2"/>
    <mergeCell ref="C3:K3"/>
    <mergeCell ref="C74:K7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opLeftCell="A76" zoomScaleNormal="100" workbookViewId="0">
      <selection activeCell="E100" sqref="E100"/>
    </sheetView>
  </sheetViews>
  <sheetFormatPr defaultColWidth="9.140625" defaultRowHeight="15" x14ac:dyDescent="0.25"/>
  <cols>
    <col min="1" max="1" width="23.7109375" style="1" bestFit="1" customWidth="1"/>
    <col min="2" max="2" width="25" style="1" customWidth="1"/>
    <col min="3" max="3" width="26.7109375" style="1" customWidth="1"/>
    <col min="4" max="5" width="14.28515625" style="1" bestFit="1" customWidth="1"/>
    <col min="6" max="6" width="12.42578125" style="1" bestFit="1" customWidth="1"/>
    <col min="7" max="10" width="14.28515625" style="1" bestFit="1" customWidth="1"/>
    <col min="11" max="11" width="12.42578125" style="1" bestFit="1" customWidth="1"/>
    <col min="12" max="12" width="21.5703125" style="1" customWidth="1"/>
    <col min="13" max="13" width="16.7109375" style="1" customWidth="1"/>
    <col min="14" max="14" width="21.7109375" style="1" customWidth="1"/>
    <col min="15" max="15" width="28.28515625" style="9" customWidth="1"/>
    <col min="16" max="16384" width="9.140625" style="1"/>
  </cols>
  <sheetData>
    <row r="1" spans="1:15" x14ac:dyDescent="0.25">
      <c r="A1" s="1" t="s">
        <v>0</v>
      </c>
      <c r="B1" s="11" t="s">
        <v>72</v>
      </c>
    </row>
    <row r="2" spans="1:15" x14ac:dyDescent="0.25">
      <c r="C2" s="106" t="s">
        <v>1</v>
      </c>
      <c r="D2" s="106"/>
      <c r="E2" s="106"/>
      <c r="F2" s="106"/>
      <c r="G2" s="106"/>
      <c r="H2" s="106"/>
      <c r="I2" s="106"/>
      <c r="J2" s="106"/>
      <c r="K2" s="106"/>
    </row>
    <row r="3" spans="1:15" ht="12.75" customHeight="1" x14ac:dyDescent="0.25">
      <c r="B3" s="2"/>
      <c r="C3" s="92" t="s">
        <v>27</v>
      </c>
      <c r="D3" s="107"/>
      <c r="E3" s="107"/>
      <c r="F3" s="107"/>
      <c r="G3" s="107"/>
      <c r="H3" s="107"/>
      <c r="I3" s="107"/>
      <c r="J3" s="107"/>
      <c r="K3" s="108"/>
      <c r="L3" s="17"/>
    </row>
    <row r="4" spans="1:15" ht="72" x14ac:dyDescent="0.25">
      <c r="A4" s="14" t="s">
        <v>84</v>
      </c>
      <c r="B4" s="14" t="s">
        <v>6</v>
      </c>
      <c r="C4" s="14" t="s">
        <v>21</v>
      </c>
      <c r="D4" s="14" t="s">
        <v>22</v>
      </c>
      <c r="E4" s="14" t="s">
        <v>23</v>
      </c>
      <c r="F4" s="14" t="s">
        <v>24</v>
      </c>
      <c r="G4" s="14" t="s">
        <v>25</v>
      </c>
      <c r="H4" s="14" t="s">
        <v>9</v>
      </c>
      <c r="I4" s="14" t="s">
        <v>3</v>
      </c>
      <c r="J4" s="14" t="s">
        <v>2</v>
      </c>
      <c r="K4" s="14" t="s">
        <v>11</v>
      </c>
      <c r="L4" s="16" t="s">
        <v>76</v>
      </c>
      <c r="M4" s="16" t="s">
        <v>77</v>
      </c>
      <c r="N4" s="16" t="s">
        <v>80</v>
      </c>
      <c r="O4" s="16" t="s">
        <v>85</v>
      </c>
    </row>
    <row r="5" spans="1:15" x14ac:dyDescent="0.25">
      <c r="A5" s="2" t="s">
        <v>19</v>
      </c>
      <c r="B5" s="2" t="s">
        <v>14</v>
      </c>
      <c r="C5" s="3">
        <v>-2488498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2"/>
      <c r="M5" s="2"/>
      <c r="N5" s="3"/>
      <c r="O5" s="21"/>
    </row>
    <row r="6" spans="1:15" x14ac:dyDescent="0.25">
      <c r="A6" s="2" t="s">
        <v>20</v>
      </c>
      <c r="B6" s="2" t="s">
        <v>34</v>
      </c>
      <c r="C6" s="3">
        <v>123696364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2"/>
      <c r="M6" s="2"/>
      <c r="N6" s="3"/>
      <c r="O6" s="21"/>
    </row>
    <row r="7" spans="1:15" x14ac:dyDescent="0.25">
      <c r="A7" s="2" t="s">
        <v>20</v>
      </c>
      <c r="B7" s="2" t="s">
        <v>14</v>
      </c>
      <c r="C7" s="3">
        <v>88614442</v>
      </c>
      <c r="D7" s="3">
        <v>0</v>
      </c>
      <c r="E7" s="3">
        <v>-2472847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2"/>
      <c r="M7" s="2"/>
      <c r="N7" s="3"/>
      <c r="O7" s="21"/>
    </row>
    <row r="8" spans="1:15" x14ac:dyDescent="0.25">
      <c r="A8" s="2" t="s">
        <v>21</v>
      </c>
      <c r="B8" s="2" t="s">
        <v>31</v>
      </c>
      <c r="C8" s="3">
        <v>254859251</v>
      </c>
      <c r="D8" s="3">
        <v>29288666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2"/>
      <c r="M8" s="2"/>
      <c r="N8" s="3"/>
      <c r="O8" s="21"/>
    </row>
    <row r="9" spans="1:15" x14ac:dyDescent="0.25">
      <c r="A9" s="2" t="s">
        <v>21</v>
      </c>
      <c r="B9" s="2" t="s">
        <v>39</v>
      </c>
      <c r="C9" s="3">
        <v>0</v>
      </c>
      <c r="D9" s="3">
        <v>2720958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2"/>
      <c r="M9" s="2"/>
      <c r="N9" s="3"/>
      <c r="O9" s="21"/>
    </row>
    <row r="10" spans="1:15" x14ac:dyDescent="0.25">
      <c r="A10" s="2" t="s">
        <v>21</v>
      </c>
      <c r="B10" s="2" t="s">
        <v>41</v>
      </c>
      <c r="C10" s="3">
        <v>0</v>
      </c>
      <c r="D10" s="3">
        <v>5163913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2"/>
      <c r="M10" s="2"/>
      <c r="N10" s="3"/>
      <c r="O10" s="21"/>
    </row>
    <row r="11" spans="1:15" x14ac:dyDescent="0.25">
      <c r="A11" s="2" t="s">
        <v>21</v>
      </c>
      <c r="B11" s="2" t="s">
        <v>43</v>
      </c>
      <c r="C11" s="3">
        <v>34395000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2"/>
      <c r="M11" s="2"/>
      <c r="N11" s="3"/>
      <c r="O11" s="21"/>
    </row>
    <row r="12" spans="1:15" x14ac:dyDescent="0.25">
      <c r="A12" s="2" t="s">
        <v>21</v>
      </c>
      <c r="B12" s="2" t="s">
        <v>68</v>
      </c>
      <c r="C12" s="3">
        <v>0</v>
      </c>
      <c r="D12" s="3">
        <v>0</v>
      </c>
      <c r="E12" s="3">
        <v>2848467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2"/>
      <c r="M12" s="2"/>
      <c r="N12" s="3"/>
      <c r="O12" s="21"/>
    </row>
    <row r="13" spans="1:15" x14ac:dyDescent="0.25">
      <c r="A13" s="2" t="s">
        <v>21</v>
      </c>
      <c r="B13" s="2" t="s">
        <v>33</v>
      </c>
      <c r="C13" s="3">
        <v>0</v>
      </c>
      <c r="D13" s="3">
        <v>20384450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2"/>
      <c r="M13" s="2"/>
      <c r="N13" s="3"/>
      <c r="O13" s="21"/>
    </row>
    <row r="14" spans="1:15" x14ac:dyDescent="0.25">
      <c r="A14" s="2" t="s">
        <v>21</v>
      </c>
      <c r="B14" s="2" t="s">
        <v>34</v>
      </c>
      <c r="C14" s="3">
        <v>0</v>
      </c>
      <c r="D14" s="3">
        <v>131407159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2"/>
      <c r="M14" s="2"/>
      <c r="N14" s="3"/>
      <c r="O14" s="21"/>
    </row>
    <row r="15" spans="1:15" x14ac:dyDescent="0.25">
      <c r="A15" s="2" t="s">
        <v>21</v>
      </c>
      <c r="B15" s="2" t="s">
        <v>14</v>
      </c>
      <c r="C15" s="3">
        <v>0</v>
      </c>
      <c r="D15" s="3">
        <v>350635298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2"/>
      <c r="M15" s="2"/>
      <c r="N15" s="3"/>
      <c r="O15" s="21"/>
    </row>
    <row r="16" spans="1:15" x14ac:dyDescent="0.25">
      <c r="A16" s="2" t="s">
        <v>22</v>
      </c>
      <c r="B16" s="2" t="s">
        <v>31</v>
      </c>
      <c r="C16" s="3">
        <v>0</v>
      </c>
      <c r="D16" s="3">
        <v>321070196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2"/>
      <c r="M16" s="2"/>
      <c r="N16" s="3"/>
      <c r="O16" s="21"/>
    </row>
    <row r="17" spans="1:15" x14ac:dyDescent="0.25">
      <c r="A17" s="2" t="s">
        <v>22</v>
      </c>
      <c r="B17" s="2" t="s">
        <v>39</v>
      </c>
      <c r="C17" s="3">
        <v>0</v>
      </c>
      <c r="D17" s="3">
        <v>19638717</v>
      </c>
      <c r="E17" s="3">
        <v>17831898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2"/>
      <c r="M17" s="2"/>
      <c r="N17" s="3"/>
      <c r="O17" s="21"/>
    </row>
    <row r="18" spans="1:15" x14ac:dyDescent="0.25">
      <c r="A18" s="2" t="s">
        <v>22</v>
      </c>
      <c r="B18" s="2" t="s">
        <v>45</v>
      </c>
      <c r="C18" s="3">
        <v>0</v>
      </c>
      <c r="D18" s="3">
        <v>0</v>
      </c>
      <c r="E18" s="3">
        <v>0</v>
      </c>
      <c r="F18" s="3">
        <v>92306586</v>
      </c>
      <c r="G18" s="3">
        <v>96686905</v>
      </c>
      <c r="H18" s="3">
        <v>123699713</v>
      </c>
      <c r="I18" s="3">
        <v>0</v>
      </c>
      <c r="J18" s="3">
        <v>0</v>
      </c>
      <c r="K18" s="3">
        <v>0</v>
      </c>
      <c r="L18" s="2"/>
      <c r="M18" s="2"/>
      <c r="N18" s="3"/>
      <c r="O18" s="21"/>
    </row>
    <row r="19" spans="1:15" x14ac:dyDescent="0.25">
      <c r="A19" s="2" t="s">
        <v>22</v>
      </c>
      <c r="B19" s="2" t="s">
        <v>26</v>
      </c>
      <c r="C19" s="3">
        <v>0</v>
      </c>
      <c r="D19" s="3">
        <v>0</v>
      </c>
      <c r="E19" s="3">
        <v>72845801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2"/>
      <c r="M19" s="2"/>
      <c r="N19" s="3"/>
      <c r="O19" s="21"/>
    </row>
    <row r="20" spans="1:15" x14ac:dyDescent="0.25">
      <c r="A20" s="2" t="s">
        <v>22</v>
      </c>
      <c r="B20" s="2" t="s">
        <v>68</v>
      </c>
      <c r="C20" s="3">
        <v>0</v>
      </c>
      <c r="D20" s="3">
        <v>0</v>
      </c>
      <c r="E20" s="3">
        <v>2629901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2"/>
      <c r="M20" s="2"/>
      <c r="N20" s="3"/>
      <c r="O20" s="21"/>
    </row>
    <row r="21" spans="1:15" x14ac:dyDescent="0.25">
      <c r="A21" s="2" t="s">
        <v>22</v>
      </c>
      <c r="B21" s="2" t="s">
        <v>33</v>
      </c>
      <c r="C21" s="3">
        <v>0</v>
      </c>
      <c r="D21" s="3">
        <v>2910413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2"/>
      <c r="M21" s="2"/>
      <c r="N21" s="3"/>
      <c r="O21" s="21"/>
    </row>
    <row r="22" spans="1:15" x14ac:dyDescent="0.25">
      <c r="A22" s="2" t="s">
        <v>22</v>
      </c>
      <c r="B22" s="2" t="s">
        <v>34</v>
      </c>
      <c r="C22" s="3">
        <v>0</v>
      </c>
      <c r="D22" s="3">
        <v>0</v>
      </c>
      <c r="E22" s="3">
        <v>130755822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2"/>
      <c r="M22" s="2"/>
      <c r="N22" s="3"/>
      <c r="O22" s="21"/>
    </row>
    <row r="23" spans="1:15" x14ac:dyDescent="0.25">
      <c r="A23" s="2" t="s">
        <v>22</v>
      </c>
      <c r="B23" s="2" t="s">
        <v>48</v>
      </c>
      <c r="C23" s="3">
        <v>0</v>
      </c>
      <c r="D23" s="3">
        <v>0</v>
      </c>
      <c r="E23" s="3">
        <v>979200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2"/>
      <c r="M23" s="2"/>
      <c r="N23" s="3"/>
      <c r="O23" s="21"/>
    </row>
    <row r="24" spans="1:15" x14ac:dyDescent="0.25">
      <c r="A24" s="2" t="s">
        <v>22</v>
      </c>
      <c r="B24" s="2" t="s">
        <v>14</v>
      </c>
      <c r="C24" s="3">
        <v>0</v>
      </c>
      <c r="D24" s="3">
        <v>323910542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2"/>
      <c r="M24" s="2"/>
      <c r="N24" s="3"/>
      <c r="O24" s="21"/>
    </row>
    <row r="25" spans="1:15" x14ac:dyDescent="0.25">
      <c r="A25" s="2" t="s">
        <v>23</v>
      </c>
      <c r="B25" s="2" t="s">
        <v>31</v>
      </c>
      <c r="C25" s="3">
        <v>0</v>
      </c>
      <c r="D25" s="3">
        <v>0</v>
      </c>
      <c r="E25" s="3">
        <v>337403464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2"/>
      <c r="M25" s="2"/>
      <c r="N25" s="3"/>
      <c r="O25" s="21"/>
    </row>
    <row r="26" spans="1:15" x14ac:dyDescent="0.25">
      <c r="A26" s="2" t="s">
        <v>23</v>
      </c>
      <c r="B26" s="2" t="s">
        <v>69</v>
      </c>
      <c r="C26" s="3">
        <v>0</v>
      </c>
      <c r="D26" s="3">
        <v>0</v>
      </c>
      <c r="E26" s="3">
        <v>0</v>
      </c>
      <c r="F26" s="3">
        <v>0</v>
      </c>
      <c r="G26" s="3">
        <v>61794880</v>
      </c>
      <c r="H26" s="3">
        <v>0</v>
      </c>
      <c r="I26" s="3">
        <v>0</v>
      </c>
      <c r="J26" s="3">
        <v>0</v>
      </c>
      <c r="K26" s="3">
        <v>0</v>
      </c>
      <c r="L26" s="3">
        <v>61794880</v>
      </c>
      <c r="M26" s="2" t="s">
        <v>78</v>
      </c>
      <c r="N26" s="3"/>
      <c r="O26" s="21"/>
    </row>
    <row r="27" spans="1:15" x14ac:dyDescent="0.25">
      <c r="A27" s="2" t="s">
        <v>23</v>
      </c>
      <c r="B27" s="2" t="s">
        <v>43</v>
      </c>
      <c r="C27" s="3">
        <v>0</v>
      </c>
      <c r="D27" s="3">
        <v>0</v>
      </c>
      <c r="E27" s="3">
        <v>0</v>
      </c>
      <c r="F27" s="3">
        <v>30031809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64426809</v>
      </c>
      <c r="M27" s="2" t="s">
        <v>78</v>
      </c>
      <c r="N27" s="3"/>
      <c r="O27" s="21"/>
    </row>
    <row r="28" spans="1:15" x14ac:dyDescent="0.25">
      <c r="A28" s="2" t="s">
        <v>23</v>
      </c>
      <c r="B28" s="2" t="s">
        <v>33</v>
      </c>
      <c r="C28" s="3">
        <v>0</v>
      </c>
      <c r="D28" s="3">
        <v>0</v>
      </c>
      <c r="E28" s="3">
        <v>0</v>
      </c>
      <c r="F28" s="3">
        <v>8997863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2"/>
      <c r="M28" s="2"/>
      <c r="N28" s="3"/>
      <c r="O28" s="21"/>
    </row>
    <row r="29" spans="1:15" x14ac:dyDescent="0.25">
      <c r="A29" s="2" t="s">
        <v>23</v>
      </c>
      <c r="B29" s="2" t="s">
        <v>34</v>
      </c>
      <c r="C29" s="3">
        <v>0</v>
      </c>
      <c r="D29" s="3">
        <v>0</v>
      </c>
      <c r="E29" s="3">
        <v>135152345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2"/>
      <c r="M29" s="2"/>
      <c r="N29" s="3"/>
      <c r="O29" s="21"/>
    </row>
    <row r="30" spans="1:15" x14ac:dyDescent="0.25">
      <c r="A30" s="2" t="s">
        <v>23</v>
      </c>
      <c r="B30" s="2" t="s">
        <v>48</v>
      </c>
      <c r="C30" s="3">
        <v>0</v>
      </c>
      <c r="D30" s="3">
        <v>0</v>
      </c>
      <c r="E30" s="3">
        <v>0</v>
      </c>
      <c r="F30" s="3">
        <v>425000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2"/>
      <c r="M30" s="2"/>
      <c r="N30" s="3"/>
      <c r="O30" s="21"/>
    </row>
    <row r="31" spans="1:15" x14ac:dyDescent="0.25">
      <c r="A31" s="2" t="s">
        <v>23</v>
      </c>
      <c r="B31" s="2" t="s">
        <v>54</v>
      </c>
      <c r="C31" s="3">
        <v>0</v>
      </c>
      <c r="D31" s="3">
        <v>0</v>
      </c>
      <c r="E31" s="3">
        <v>17528385</v>
      </c>
      <c r="F31" s="3">
        <v>18491807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2"/>
      <c r="M31" s="2"/>
      <c r="N31" s="3"/>
      <c r="O31" s="21"/>
    </row>
    <row r="32" spans="1:15" x14ac:dyDescent="0.25">
      <c r="A32" s="2" t="s">
        <v>23</v>
      </c>
      <c r="B32" s="2" t="s">
        <v>14</v>
      </c>
      <c r="C32" s="3">
        <v>0</v>
      </c>
      <c r="D32" s="3">
        <v>0</v>
      </c>
      <c r="E32" s="3">
        <v>434701847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2"/>
      <c r="M32" s="2"/>
      <c r="N32" s="3"/>
      <c r="O32" s="21"/>
    </row>
    <row r="33" spans="1:15" x14ac:dyDescent="0.25">
      <c r="A33" s="2" t="s">
        <v>24</v>
      </c>
      <c r="B33" s="2" t="s">
        <v>55</v>
      </c>
      <c r="C33" s="3">
        <v>0</v>
      </c>
      <c r="D33" s="3">
        <v>0</v>
      </c>
      <c r="E33" s="3">
        <v>0</v>
      </c>
      <c r="F33" s="3">
        <v>8906936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2"/>
      <c r="M33" s="2"/>
      <c r="N33" s="3"/>
      <c r="O33" s="21"/>
    </row>
    <row r="34" spans="1:15" x14ac:dyDescent="0.25">
      <c r="A34" s="2" t="s">
        <v>24</v>
      </c>
      <c r="B34" s="2" t="s">
        <v>15</v>
      </c>
      <c r="C34" s="3">
        <v>0</v>
      </c>
      <c r="D34" s="3">
        <v>0</v>
      </c>
      <c r="E34" s="3">
        <v>0</v>
      </c>
      <c r="F34" s="3">
        <v>0</v>
      </c>
      <c r="G34" s="3">
        <v>481914602</v>
      </c>
      <c r="H34" s="3">
        <v>0</v>
      </c>
      <c r="I34" s="3">
        <v>0</v>
      </c>
      <c r="J34" s="3">
        <v>-9564376</v>
      </c>
      <c r="K34" s="3">
        <v>0</v>
      </c>
      <c r="L34" s="2"/>
      <c r="M34" s="2"/>
      <c r="N34" s="3"/>
      <c r="O34" s="21"/>
    </row>
    <row r="35" spans="1:15" x14ac:dyDescent="0.25">
      <c r="A35" s="2" t="s">
        <v>24</v>
      </c>
      <c r="B35" s="2" t="s">
        <v>50</v>
      </c>
      <c r="C35" s="3">
        <v>0</v>
      </c>
      <c r="D35" s="3">
        <v>0</v>
      </c>
      <c r="E35" s="3">
        <v>0</v>
      </c>
      <c r="F35" s="3">
        <v>0</v>
      </c>
      <c r="G35" s="3">
        <v>5808442</v>
      </c>
      <c r="H35" s="3">
        <v>0</v>
      </c>
      <c r="I35" s="3">
        <v>0</v>
      </c>
      <c r="J35" s="3">
        <v>0</v>
      </c>
      <c r="K35" s="3">
        <v>0</v>
      </c>
      <c r="L35" s="2"/>
      <c r="M35" s="2"/>
      <c r="N35" s="3"/>
      <c r="O35" s="21"/>
    </row>
    <row r="36" spans="1:15" x14ac:dyDescent="0.25">
      <c r="A36" s="2" t="s">
        <v>24</v>
      </c>
      <c r="B36" s="2" t="s">
        <v>59</v>
      </c>
      <c r="C36" s="3">
        <v>0</v>
      </c>
      <c r="D36" s="3">
        <v>0</v>
      </c>
      <c r="E36" s="3">
        <v>0</v>
      </c>
      <c r="F36" s="3">
        <v>130501008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2"/>
      <c r="M36" s="2"/>
      <c r="N36" s="3"/>
      <c r="O36" s="21"/>
    </row>
    <row r="37" spans="1:15" x14ac:dyDescent="0.25">
      <c r="A37" s="2" t="s">
        <v>24</v>
      </c>
      <c r="B37" s="2" t="s">
        <v>33</v>
      </c>
      <c r="C37" s="3">
        <v>0</v>
      </c>
      <c r="D37" s="3">
        <v>0</v>
      </c>
      <c r="E37" s="3">
        <v>0</v>
      </c>
      <c r="F37" s="3">
        <v>3101856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2"/>
      <c r="M37" s="2"/>
      <c r="N37" s="3"/>
      <c r="O37" s="21"/>
    </row>
    <row r="38" spans="1:15" x14ac:dyDescent="0.25">
      <c r="A38" s="2" t="s">
        <v>24</v>
      </c>
      <c r="B38" s="2" t="s">
        <v>34</v>
      </c>
      <c r="C38" s="3">
        <v>0</v>
      </c>
      <c r="D38" s="3">
        <v>0</v>
      </c>
      <c r="E38" s="3">
        <v>0</v>
      </c>
      <c r="F38" s="3">
        <v>0</v>
      </c>
      <c r="G38" s="3">
        <v>97700490</v>
      </c>
      <c r="H38" s="3">
        <v>0</v>
      </c>
      <c r="I38" s="3">
        <v>0</v>
      </c>
      <c r="J38" s="3">
        <v>0</v>
      </c>
      <c r="K38" s="3">
        <v>0</v>
      </c>
      <c r="L38" s="2"/>
      <c r="M38" s="2"/>
      <c r="N38" s="3"/>
      <c r="O38" s="21"/>
    </row>
    <row r="39" spans="1:15" x14ac:dyDescent="0.25">
      <c r="A39" s="2" t="s">
        <v>24</v>
      </c>
      <c r="B39" s="2" t="s">
        <v>48</v>
      </c>
      <c r="C39" s="3">
        <v>0</v>
      </c>
      <c r="D39" s="3">
        <v>0</v>
      </c>
      <c r="E39" s="3">
        <v>0</v>
      </c>
      <c r="F39" s="3">
        <v>0</v>
      </c>
      <c r="G39" s="3">
        <v>521000</v>
      </c>
      <c r="H39" s="3">
        <v>0</v>
      </c>
      <c r="I39" s="3">
        <v>0</v>
      </c>
      <c r="J39" s="3">
        <v>0</v>
      </c>
      <c r="K39" s="3">
        <v>0</v>
      </c>
      <c r="L39" s="2"/>
      <c r="M39" s="2"/>
      <c r="N39" s="3"/>
      <c r="O39" s="21"/>
    </row>
    <row r="40" spans="1:15" x14ac:dyDescent="0.25">
      <c r="A40" s="2" t="s">
        <v>24</v>
      </c>
      <c r="B40" s="2" t="s">
        <v>54</v>
      </c>
      <c r="C40" s="3">
        <v>0</v>
      </c>
      <c r="D40" s="3">
        <v>0</v>
      </c>
      <c r="E40" s="3">
        <v>0</v>
      </c>
      <c r="F40" s="3">
        <v>0</v>
      </c>
      <c r="G40" s="3">
        <v>36272621</v>
      </c>
      <c r="H40" s="3">
        <v>0</v>
      </c>
      <c r="I40" s="3">
        <v>0</v>
      </c>
      <c r="J40" s="3">
        <v>0</v>
      </c>
      <c r="K40" s="3">
        <v>0</v>
      </c>
      <c r="L40" s="2"/>
      <c r="M40" s="2"/>
      <c r="N40" s="3"/>
      <c r="O40" s="21"/>
    </row>
    <row r="41" spans="1:15" x14ac:dyDescent="0.25">
      <c r="A41" s="2" t="s">
        <v>24</v>
      </c>
      <c r="B41" s="2" t="s">
        <v>14</v>
      </c>
      <c r="C41" s="3">
        <v>0</v>
      </c>
      <c r="D41" s="3">
        <v>0</v>
      </c>
      <c r="E41" s="3">
        <v>0</v>
      </c>
      <c r="F41" s="3">
        <v>483782190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2"/>
      <c r="M41" s="2"/>
      <c r="N41" s="3"/>
      <c r="O41" s="21"/>
    </row>
    <row r="42" spans="1:15" x14ac:dyDescent="0.25">
      <c r="A42" s="2" t="s">
        <v>25</v>
      </c>
      <c r="B42" s="2" t="s">
        <v>15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541421552</v>
      </c>
      <c r="I42" s="3">
        <v>0</v>
      </c>
      <c r="J42" s="3">
        <v>-10827966</v>
      </c>
      <c r="K42" s="3">
        <v>0</v>
      </c>
      <c r="L42" s="2"/>
      <c r="M42" s="2"/>
      <c r="N42" s="3"/>
      <c r="O42" s="21"/>
    </row>
    <row r="43" spans="1:15" x14ac:dyDescent="0.25">
      <c r="A43" s="2" t="s">
        <v>25</v>
      </c>
      <c r="B43" s="2" t="s">
        <v>60</v>
      </c>
      <c r="C43" s="3">
        <v>0</v>
      </c>
      <c r="D43" s="3">
        <v>0</v>
      </c>
      <c r="E43" s="3">
        <v>0</v>
      </c>
      <c r="F43" s="3">
        <v>0</v>
      </c>
      <c r="G43" s="3">
        <v>75743477</v>
      </c>
      <c r="H43" s="3">
        <v>0</v>
      </c>
      <c r="I43" s="3">
        <v>-104068</v>
      </c>
      <c r="J43" s="3">
        <v>0</v>
      </c>
      <c r="K43" s="3">
        <v>0</v>
      </c>
      <c r="L43" s="2"/>
      <c r="M43" s="2"/>
      <c r="N43" s="3"/>
      <c r="O43" s="21"/>
    </row>
    <row r="44" spans="1:15" x14ac:dyDescent="0.25">
      <c r="A44" s="2" t="s">
        <v>25</v>
      </c>
      <c r="B44" s="2" t="s">
        <v>59</v>
      </c>
      <c r="C44" s="3">
        <v>0</v>
      </c>
      <c r="D44" s="3">
        <v>0</v>
      </c>
      <c r="E44" s="3">
        <v>0</v>
      </c>
      <c r="F44" s="3">
        <v>0</v>
      </c>
      <c r="G44" s="3">
        <v>139645720</v>
      </c>
      <c r="H44" s="3">
        <v>0</v>
      </c>
      <c r="I44" s="3">
        <v>0</v>
      </c>
      <c r="J44" s="3">
        <v>0</v>
      </c>
      <c r="K44" s="3">
        <v>0</v>
      </c>
      <c r="L44" s="2"/>
      <c r="M44" s="2"/>
      <c r="N44" s="3"/>
      <c r="O44" s="21"/>
    </row>
    <row r="45" spans="1:15" x14ac:dyDescent="0.25">
      <c r="A45" s="2" t="s">
        <v>25</v>
      </c>
      <c r="B45" s="2" t="s">
        <v>33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7314351</v>
      </c>
      <c r="I45" s="3">
        <v>0</v>
      </c>
      <c r="J45" s="3">
        <v>0</v>
      </c>
      <c r="K45" s="3">
        <v>0</v>
      </c>
      <c r="L45" s="2"/>
      <c r="M45" s="2"/>
      <c r="N45" s="3"/>
      <c r="O45" s="21"/>
    </row>
    <row r="46" spans="1:15" x14ac:dyDescent="0.25">
      <c r="A46" s="2" t="s">
        <v>25</v>
      </c>
      <c r="B46" s="2" t="s">
        <v>61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47740323</v>
      </c>
      <c r="I46" s="3">
        <v>0</v>
      </c>
      <c r="J46" s="3">
        <v>0</v>
      </c>
      <c r="K46" s="3">
        <v>0</v>
      </c>
      <c r="L46" s="3">
        <v>47740323</v>
      </c>
      <c r="M46" s="2" t="s">
        <v>78</v>
      </c>
      <c r="N46" s="3"/>
      <c r="O46" s="21"/>
    </row>
    <row r="47" spans="1:15" x14ac:dyDescent="0.25">
      <c r="A47" s="2" t="s">
        <v>25</v>
      </c>
      <c r="B47" s="2" t="s">
        <v>34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94443807</v>
      </c>
      <c r="I47" s="3">
        <v>0</v>
      </c>
      <c r="J47" s="3">
        <v>0</v>
      </c>
      <c r="K47" s="3">
        <v>0</v>
      </c>
      <c r="L47" s="2"/>
      <c r="M47" s="2"/>
      <c r="N47" s="3"/>
      <c r="O47" s="21"/>
    </row>
    <row r="48" spans="1:15" x14ac:dyDescent="0.25">
      <c r="A48" s="2" t="s">
        <v>25</v>
      </c>
      <c r="B48" s="2" t="s">
        <v>54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30653835</v>
      </c>
      <c r="I48" s="3">
        <v>0</v>
      </c>
      <c r="J48" s="3">
        <v>0</v>
      </c>
      <c r="K48" s="3">
        <v>0</v>
      </c>
      <c r="L48" s="2"/>
      <c r="M48" s="2"/>
      <c r="N48" s="3"/>
      <c r="O48" s="21"/>
    </row>
    <row r="49" spans="1:15" x14ac:dyDescent="0.25">
      <c r="A49" s="2" t="s">
        <v>25</v>
      </c>
      <c r="B49" s="2" t="s">
        <v>14</v>
      </c>
      <c r="C49" s="3">
        <v>0</v>
      </c>
      <c r="D49" s="3">
        <v>0</v>
      </c>
      <c r="E49" s="3">
        <v>0</v>
      </c>
      <c r="F49" s="3">
        <v>0</v>
      </c>
      <c r="G49" s="3">
        <v>289991424</v>
      </c>
      <c r="H49" s="3">
        <v>299626233</v>
      </c>
      <c r="I49" s="3">
        <v>0</v>
      </c>
      <c r="J49" s="3">
        <v>0</v>
      </c>
      <c r="K49" s="3">
        <v>0</v>
      </c>
      <c r="L49" s="2"/>
      <c r="M49" s="2"/>
      <c r="N49" s="3"/>
      <c r="O49" s="21"/>
    </row>
    <row r="50" spans="1:15" x14ac:dyDescent="0.25">
      <c r="A50" s="2" t="s">
        <v>9</v>
      </c>
      <c r="B50" s="2" t="s">
        <v>15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540445401</v>
      </c>
      <c r="I50" s="3">
        <v>0</v>
      </c>
      <c r="J50" s="3">
        <v>-10827966</v>
      </c>
      <c r="K50" s="3">
        <v>0</v>
      </c>
      <c r="L50" s="2"/>
      <c r="M50" s="2"/>
      <c r="N50" s="3"/>
      <c r="O50" s="21"/>
    </row>
    <row r="51" spans="1:15" x14ac:dyDescent="0.25">
      <c r="A51" s="2" t="s">
        <v>9</v>
      </c>
      <c r="B51" s="2" t="s">
        <v>62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16277064</v>
      </c>
      <c r="J51" s="3">
        <v>15500741</v>
      </c>
      <c r="K51" s="3">
        <v>0</v>
      </c>
      <c r="L51" s="2"/>
      <c r="M51" s="2"/>
      <c r="N51" s="3">
        <v>800018</v>
      </c>
      <c r="O51" s="21"/>
    </row>
    <row r="52" spans="1:15" x14ac:dyDescent="0.25">
      <c r="A52" s="2" t="s">
        <v>9</v>
      </c>
      <c r="B52" s="2" t="s">
        <v>70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49575339</v>
      </c>
      <c r="J52" s="3">
        <v>0</v>
      </c>
      <c r="K52" s="3">
        <v>0</v>
      </c>
      <c r="L52" s="2"/>
      <c r="M52" s="2"/>
      <c r="N52" s="3"/>
      <c r="O52" s="21"/>
    </row>
    <row r="53" spans="1:15" x14ac:dyDescent="0.25">
      <c r="A53" s="2" t="s">
        <v>9</v>
      </c>
      <c r="B53" s="2" t="s">
        <v>45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778579178</v>
      </c>
      <c r="J53" s="3">
        <v>213931464</v>
      </c>
      <c r="K53" s="3">
        <v>0</v>
      </c>
      <c r="L53" s="2"/>
      <c r="M53" s="2"/>
      <c r="N53" s="3"/>
      <c r="O53" s="21"/>
    </row>
    <row r="54" spans="1:15" x14ac:dyDescent="0.25">
      <c r="A54" s="2" t="s">
        <v>9</v>
      </c>
      <c r="B54" s="2" t="s">
        <v>59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132213356</v>
      </c>
      <c r="I54" s="3">
        <v>0</v>
      </c>
      <c r="J54" s="3">
        <v>0</v>
      </c>
      <c r="K54" s="3">
        <v>0</v>
      </c>
      <c r="L54" s="2"/>
      <c r="M54" s="2"/>
      <c r="N54" s="3"/>
      <c r="O54" s="21"/>
    </row>
    <row r="55" spans="1:15" x14ac:dyDescent="0.25">
      <c r="A55" s="2" t="s">
        <v>9</v>
      </c>
      <c r="B55" s="2" t="s">
        <v>33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3262541</v>
      </c>
      <c r="K55" s="3">
        <v>0</v>
      </c>
      <c r="L55" s="2"/>
      <c r="M55" s="2"/>
      <c r="N55" s="3"/>
      <c r="O55" s="21"/>
    </row>
    <row r="56" spans="1:15" x14ac:dyDescent="0.25">
      <c r="A56" s="2" t="s">
        <v>9</v>
      </c>
      <c r="B56" s="2" t="s">
        <v>34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48850245</v>
      </c>
      <c r="J56" s="3">
        <v>0</v>
      </c>
      <c r="K56" s="3">
        <v>0</v>
      </c>
      <c r="L56" s="2"/>
      <c r="M56" s="2"/>
      <c r="N56" s="3"/>
      <c r="O56" s="21"/>
    </row>
    <row r="57" spans="1:15" x14ac:dyDescent="0.25">
      <c r="A57" s="2" t="s">
        <v>9</v>
      </c>
      <c r="B57" s="2" t="s">
        <v>54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24222348</v>
      </c>
      <c r="I57" s="3">
        <v>9389304</v>
      </c>
      <c r="J57" s="3">
        <v>0</v>
      </c>
      <c r="K57" s="3">
        <v>0</v>
      </c>
      <c r="L57" s="2"/>
      <c r="M57" s="2"/>
      <c r="N57" s="3"/>
      <c r="O57" s="21"/>
    </row>
    <row r="58" spans="1:15" x14ac:dyDescent="0.25">
      <c r="A58" s="2" t="s">
        <v>9</v>
      </c>
      <c r="B58" s="2" t="s">
        <v>14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292541129</v>
      </c>
      <c r="I58" s="3">
        <v>301569229</v>
      </c>
      <c r="J58" s="3">
        <v>0</v>
      </c>
      <c r="K58" s="3">
        <v>0</v>
      </c>
      <c r="L58" s="2"/>
      <c r="M58" s="2"/>
      <c r="N58" s="3"/>
      <c r="O58" s="21"/>
    </row>
    <row r="59" spans="1:15" x14ac:dyDescent="0.25">
      <c r="A59" s="2" t="s">
        <v>3</v>
      </c>
      <c r="B59" s="2" t="s">
        <v>15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482734841</v>
      </c>
      <c r="K59" s="3">
        <v>0</v>
      </c>
      <c r="L59" s="2"/>
      <c r="M59" s="2"/>
      <c r="N59" s="3"/>
      <c r="O59" s="21"/>
    </row>
    <row r="60" spans="1:15" x14ac:dyDescent="0.25">
      <c r="A60" s="2" t="s">
        <v>3</v>
      </c>
      <c r="B60" s="2" t="s">
        <v>50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8658383</v>
      </c>
      <c r="K60" s="3">
        <v>0</v>
      </c>
      <c r="L60" s="2"/>
      <c r="M60" s="2"/>
      <c r="N60" s="20">
        <v>2414094</v>
      </c>
      <c r="O60" s="21"/>
    </row>
    <row r="61" spans="1:15" x14ac:dyDescent="0.25">
      <c r="A61" s="2" t="s">
        <v>3</v>
      </c>
      <c r="B61" s="2" t="s">
        <v>71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49644000</v>
      </c>
      <c r="K61" s="3">
        <v>0</v>
      </c>
      <c r="L61" s="3">
        <v>49644000</v>
      </c>
      <c r="M61" s="2" t="s">
        <v>78</v>
      </c>
      <c r="N61" s="3"/>
      <c r="O61" s="21"/>
    </row>
    <row r="62" spans="1:15" x14ac:dyDescent="0.25">
      <c r="A62" s="2" t="s">
        <v>3</v>
      </c>
      <c r="B62" s="2" t="s">
        <v>60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79729798</v>
      </c>
      <c r="J62" s="3">
        <v>0</v>
      </c>
      <c r="K62" s="3">
        <v>0</v>
      </c>
      <c r="L62" s="2"/>
      <c r="M62" s="2"/>
      <c r="N62" s="3"/>
      <c r="O62" s="21"/>
    </row>
    <row r="63" spans="1:15" x14ac:dyDescent="0.25">
      <c r="A63" s="2" t="s">
        <v>3</v>
      </c>
      <c r="B63" s="2" t="s">
        <v>59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137357272</v>
      </c>
      <c r="J63" s="3">
        <v>0</v>
      </c>
      <c r="K63" s="3">
        <v>0</v>
      </c>
      <c r="L63" s="2"/>
      <c r="M63" s="2"/>
      <c r="N63" s="3"/>
      <c r="O63" s="21"/>
    </row>
    <row r="64" spans="1:15" x14ac:dyDescent="0.25">
      <c r="A64" s="2" t="s">
        <v>3</v>
      </c>
      <c r="B64" s="2" t="s">
        <v>33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2743075</v>
      </c>
      <c r="K64" s="3">
        <v>0</v>
      </c>
      <c r="L64" s="2"/>
      <c r="M64" s="2"/>
      <c r="N64" s="3"/>
      <c r="O64" s="21"/>
    </row>
    <row r="65" spans="1:15" x14ac:dyDescent="0.25">
      <c r="A65" s="2" t="s">
        <v>3</v>
      </c>
      <c r="B65" s="2" t="s">
        <v>34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31752659</v>
      </c>
      <c r="J65" s="3">
        <v>33381001</v>
      </c>
      <c r="K65" s="3">
        <v>0</v>
      </c>
      <c r="L65" s="2"/>
      <c r="M65" s="2"/>
      <c r="N65" s="3"/>
      <c r="O65" s="21"/>
    </row>
    <row r="66" spans="1:15" x14ac:dyDescent="0.25">
      <c r="A66" s="2" t="s">
        <v>3</v>
      </c>
      <c r="B66" s="2" t="s">
        <v>54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21760272</v>
      </c>
      <c r="J66" s="3">
        <v>8385012</v>
      </c>
      <c r="K66" s="3">
        <v>0</v>
      </c>
      <c r="L66" s="2"/>
      <c r="M66" s="2"/>
      <c r="N66" s="3"/>
      <c r="O66" s="21"/>
    </row>
    <row r="67" spans="1:15" x14ac:dyDescent="0.25">
      <c r="A67" s="2" t="s">
        <v>3</v>
      </c>
      <c r="B67" s="2" t="s">
        <v>14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333125324</v>
      </c>
      <c r="J67" s="3">
        <v>330556762</v>
      </c>
      <c r="K67" s="3">
        <v>0</v>
      </c>
      <c r="L67" s="2"/>
      <c r="M67" s="2"/>
      <c r="N67" s="3"/>
      <c r="O67" s="21"/>
    </row>
    <row r="68" spans="1:15" x14ac:dyDescent="0.25">
      <c r="A68" s="2" t="s">
        <v>2</v>
      </c>
      <c r="B68" s="2" t="s">
        <v>15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427473974</v>
      </c>
      <c r="K68" s="3">
        <v>0</v>
      </c>
      <c r="L68" s="2"/>
      <c r="M68" s="2"/>
      <c r="N68" s="3"/>
      <c r="O68" s="21"/>
    </row>
    <row r="69" spans="1:15" x14ac:dyDescent="0.25">
      <c r="A69" s="2" t="s">
        <v>2</v>
      </c>
      <c r="B69" s="2" t="s">
        <v>62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8221680</v>
      </c>
      <c r="K69" s="3">
        <v>26939760</v>
      </c>
      <c r="L69" s="2"/>
      <c r="M69" s="2"/>
      <c r="N69" s="3">
        <v>436800</v>
      </c>
      <c r="O69" s="21"/>
    </row>
    <row r="70" spans="1:15" x14ac:dyDescent="0.25">
      <c r="A70" s="2" t="s">
        <v>2</v>
      </c>
      <c r="B70" s="2" t="s">
        <v>60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79277621</v>
      </c>
      <c r="K70" s="3">
        <v>0</v>
      </c>
      <c r="L70" s="2"/>
      <c r="M70" s="2"/>
      <c r="N70" s="3"/>
      <c r="O70" s="21"/>
    </row>
    <row r="71" spans="1:15" x14ac:dyDescent="0.25">
      <c r="A71" s="2" t="s">
        <v>2</v>
      </c>
      <c r="B71" s="2" t="s">
        <v>45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195732000</v>
      </c>
      <c r="K71" s="3">
        <v>91300000</v>
      </c>
      <c r="L71" s="3">
        <v>1890756580</v>
      </c>
      <c r="M71" s="2" t="s">
        <v>79</v>
      </c>
      <c r="N71" s="3">
        <v>298520734</v>
      </c>
      <c r="O71" s="21"/>
    </row>
    <row r="72" spans="1:15" x14ac:dyDescent="0.25">
      <c r="A72" s="2" t="s">
        <v>2</v>
      </c>
      <c r="B72" s="2" t="s">
        <v>59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138301299</v>
      </c>
      <c r="K72" s="3">
        <v>0</v>
      </c>
      <c r="L72" s="2"/>
      <c r="M72" s="2"/>
      <c r="N72" s="3"/>
      <c r="O72" s="21"/>
    </row>
    <row r="73" spans="1:15" x14ac:dyDescent="0.25">
      <c r="A73" s="2" t="s">
        <v>2</v>
      </c>
      <c r="B73" s="2" t="s">
        <v>33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2787557</v>
      </c>
      <c r="L73" s="2"/>
      <c r="M73" s="2"/>
      <c r="N73" s="20">
        <f>13162928+213482</f>
        <v>13376410</v>
      </c>
      <c r="O73" s="21"/>
    </row>
    <row r="74" spans="1:15" x14ac:dyDescent="0.25">
      <c r="A74" s="2" t="s">
        <v>2</v>
      </c>
      <c r="B74" s="2" t="s">
        <v>34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115612247</v>
      </c>
      <c r="L74" s="2"/>
      <c r="M74" s="2"/>
      <c r="N74" s="3"/>
      <c r="O74" s="21"/>
    </row>
    <row r="75" spans="1:15" x14ac:dyDescent="0.25">
      <c r="A75" s="2" t="s">
        <v>2</v>
      </c>
      <c r="B75" s="2" t="s">
        <v>54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29523003</v>
      </c>
      <c r="K75" s="3">
        <v>4507748</v>
      </c>
      <c r="L75" s="2"/>
      <c r="M75" s="2"/>
      <c r="N75" s="3"/>
      <c r="O75" s="21"/>
    </row>
    <row r="76" spans="1:15" x14ac:dyDescent="0.25">
      <c r="A76" s="2" t="s">
        <v>2</v>
      </c>
      <c r="B76" s="2" t="s">
        <v>14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350110520</v>
      </c>
      <c r="K76" s="3">
        <v>355646265</v>
      </c>
      <c r="L76" s="2"/>
      <c r="M76" s="2"/>
      <c r="N76" s="3"/>
      <c r="O76" s="21"/>
    </row>
    <row r="77" spans="1:15" x14ac:dyDescent="0.25">
      <c r="A77" s="2" t="s">
        <v>28</v>
      </c>
      <c r="B77" s="2" t="s">
        <v>29</v>
      </c>
      <c r="C77" s="3">
        <v>0</v>
      </c>
      <c r="D77" s="3">
        <v>0</v>
      </c>
      <c r="E77" s="3">
        <v>44806872</v>
      </c>
      <c r="F77" s="3">
        <v>88212200</v>
      </c>
      <c r="G77" s="3">
        <v>-61397</v>
      </c>
      <c r="H77" s="3">
        <v>0</v>
      </c>
      <c r="I77" s="3">
        <v>0</v>
      </c>
      <c r="J77" s="3">
        <v>0</v>
      </c>
      <c r="K77" s="3">
        <v>0</v>
      </c>
      <c r="L77" s="2"/>
      <c r="M77" s="2"/>
      <c r="N77" s="3"/>
      <c r="O77" s="21"/>
    </row>
    <row r="78" spans="1:15" x14ac:dyDescent="0.25">
      <c r="A78" s="2" t="s">
        <v>28</v>
      </c>
      <c r="B78" s="2" t="s">
        <v>66</v>
      </c>
      <c r="C78" s="3">
        <v>3300486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2"/>
      <c r="M78" s="2"/>
      <c r="N78" s="3"/>
      <c r="O78" s="21"/>
    </row>
    <row r="79" spans="1:15" ht="45" x14ac:dyDescent="0.25">
      <c r="A79" s="4">
        <v>2015</v>
      </c>
      <c r="B79" s="4" t="s">
        <v>60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2">
        <v>0</v>
      </c>
      <c r="L79" s="2"/>
      <c r="M79" s="2"/>
      <c r="N79" s="3">
        <v>94669358</v>
      </c>
      <c r="O79" s="10" t="s">
        <v>81</v>
      </c>
    </row>
    <row r="80" spans="1:15" ht="45" x14ac:dyDescent="0.25">
      <c r="A80" s="4">
        <v>2016</v>
      </c>
      <c r="B80" s="4" t="s">
        <v>60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2">
        <v>0</v>
      </c>
      <c r="L80" s="2"/>
      <c r="M80" s="2"/>
      <c r="N80" s="3">
        <v>94669358</v>
      </c>
      <c r="O80" s="10" t="s">
        <v>82</v>
      </c>
    </row>
    <row r="81" spans="1:15" x14ac:dyDescent="0.25">
      <c r="A81" s="2" t="s">
        <v>5</v>
      </c>
      <c r="B81" s="2"/>
      <c r="C81" s="27">
        <f t="shared" ref="C81:J81" si="0">SUM(C5:C78)</f>
        <v>502377045</v>
      </c>
      <c r="D81" s="27">
        <f t="shared" si="0"/>
        <v>1207130312</v>
      </c>
      <c r="E81" s="27">
        <f t="shared" si="0"/>
        <v>1195011155</v>
      </c>
      <c r="F81" s="27">
        <f t="shared" si="0"/>
        <v>864757255</v>
      </c>
      <c r="G81" s="27">
        <f t="shared" si="0"/>
        <v>1286018164</v>
      </c>
      <c r="H81" s="27">
        <f t="shared" si="0"/>
        <v>2134322048</v>
      </c>
      <c r="I81" s="27">
        <f t="shared" si="0"/>
        <v>1807861616</v>
      </c>
      <c r="J81" s="27">
        <f t="shared" si="0"/>
        <v>2346217609</v>
      </c>
      <c r="K81" s="27">
        <f>SUM(K5:K80)</f>
        <v>596793577</v>
      </c>
      <c r="L81" s="2"/>
      <c r="M81" s="2"/>
      <c r="N81" s="27">
        <f>SUM(N5:N80)</f>
        <v>504886772</v>
      </c>
      <c r="O81" s="10"/>
    </row>
    <row r="82" spans="1:15" x14ac:dyDescent="0.25">
      <c r="B82" s="14" t="s">
        <v>86</v>
      </c>
      <c r="C82" s="95">
        <f>SUM(C81:K81)</f>
        <v>11940488781</v>
      </c>
      <c r="D82" s="104"/>
      <c r="E82" s="104"/>
      <c r="F82" s="104"/>
      <c r="G82" s="104"/>
      <c r="H82" s="104"/>
      <c r="I82" s="104"/>
      <c r="J82" s="104"/>
      <c r="K82" s="105"/>
    </row>
    <row r="84" spans="1:15" ht="15.75" thickBot="1" x14ac:dyDescent="0.3"/>
    <row r="85" spans="1:15" ht="15.75" thickBot="1" x14ac:dyDescent="0.3">
      <c r="C85" s="60" t="s">
        <v>110</v>
      </c>
      <c r="D85" s="62">
        <v>4576499834</v>
      </c>
    </row>
    <row r="86" spans="1:15" ht="15.75" thickBot="1" x14ac:dyDescent="0.3">
      <c r="C86" s="49" t="s">
        <v>111</v>
      </c>
      <c r="D86" s="61">
        <v>7363988947</v>
      </c>
    </row>
    <row r="87" spans="1:15" x14ac:dyDescent="0.25">
      <c r="D87" s="6">
        <v>11940488781</v>
      </c>
    </row>
  </sheetData>
  <autoFilter ref="A4:Q81"/>
  <mergeCells count="3">
    <mergeCell ref="C2:K2"/>
    <mergeCell ref="C3:K3"/>
    <mergeCell ref="C82:K8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opLeftCell="B85" zoomScaleNormal="100" workbookViewId="0">
      <selection activeCell="C92" sqref="C92:D94"/>
    </sheetView>
  </sheetViews>
  <sheetFormatPr defaultColWidth="9.140625" defaultRowHeight="15" x14ac:dyDescent="0.25"/>
  <cols>
    <col min="1" max="1" width="23.7109375" style="1" bestFit="1" customWidth="1"/>
    <col min="2" max="2" width="79.85546875" style="1" bestFit="1" customWidth="1"/>
    <col min="3" max="3" width="16" style="1" customWidth="1"/>
    <col min="4" max="4" width="12.7109375" style="1" bestFit="1" customWidth="1"/>
    <col min="5" max="6" width="12.42578125" style="1" bestFit="1" customWidth="1"/>
    <col min="7" max="7" width="14.28515625" style="1" bestFit="1" customWidth="1"/>
    <col min="8" max="8" width="12.42578125" style="1" bestFit="1" customWidth="1"/>
    <col min="9" max="10" width="14.28515625" style="1" bestFit="1" customWidth="1"/>
    <col min="11" max="11" width="12.42578125" style="1" bestFit="1" customWidth="1"/>
    <col min="12" max="12" width="23.140625" style="1" customWidth="1"/>
    <col min="13" max="13" width="25.28515625" style="1" customWidth="1"/>
    <col min="14" max="14" width="24" style="1" customWidth="1"/>
    <col min="15" max="15" width="25" style="1" customWidth="1"/>
    <col min="16" max="16384" width="9.140625" style="1"/>
  </cols>
  <sheetData>
    <row r="1" spans="1:15" x14ac:dyDescent="0.25">
      <c r="A1" s="1" t="s">
        <v>0</v>
      </c>
      <c r="B1" s="11" t="s">
        <v>75</v>
      </c>
    </row>
    <row r="2" spans="1:15" s="11" customFormat="1" ht="14.25" x14ac:dyDescent="0.2">
      <c r="B2" s="12"/>
      <c r="C2" s="109" t="s">
        <v>1</v>
      </c>
      <c r="D2" s="109"/>
      <c r="E2" s="109"/>
      <c r="F2" s="109"/>
      <c r="G2" s="109"/>
      <c r="H2" s="109"/>
      <c r="I2" s="109"/>
      <c r="J2" s="109"/>
      <c r="K2" s="109"/>
    </row>
    <row r="3" spans="1:15" s="11" customFormat="1" ht="14.25" x14ac:dyDescent="0.2">
      <c r="B3" s="13"/>
      <c r="C3" s="110" t="s">
        <v>27</v>
      </c>
      <c r="D3" s="110"/>
      <c r="E3" s="110"/>
      <c r="F3" s="110"/>
      <c r="G3" s="110"/>
      <c r="H3" s="110"/>
      <c r="I3" s="110"/>
      <c r="J3" s="110"/>
      <c r="K3" s="110"/>
    </row>
    <row r="4" spans="1:15" s="11" customFormat="1" ht="57" x14ac:dyDescent="0.2">
      <c r="A4" s="14" t="s">
        <v>84</v>
      </c>
      <c r="B4" s="15" t="s">
        <v>6</v>
      </c>
      <c r="C4" s="14" t="s">
        <v>21</v>
      </c>
      <c r="D4" s="14" t="s">
        <v>22</v>
      </c>
      <c r="E4" s="14" t="s">
        <v>23</v>
      </c>
      <c r="F4" s="14" t="s">
        <v>24</v>
      </c>
      <c r="G4" s="14" t="s">
        <v>25</v>
      </c>
      <c r="H4" s="14" t="s">
        <v>9</v>
      </c>
      <c r="I4" s="14" t="s">
        <v>3</v>
      </c>
      <c r="J4" s="14" t="s">
        <v>2</v>
      </c>
      <c r="K4" s="14" t="s">
        <v>11</v>
      </c>
      <c r="L4" s="16" t="s">
        <v>76</v>
      </c>
      <c r="M4" s="16" t="s">
        <v>77</v>
      </c>
      <c r="N4" s="16" t="s">
        <v>80</v>
      </c>
      <c r="O4" s="14" t="s">
        <v>85</v>
      </c>
    </row>
    <row r="5" spans="1:15" x14ac:dyDescent="0.25">
      <c r="A5" s="2" t="s">
        <v>19</v>
      </c>
      <c r="B5" s="2" t="s">
        <v>31</v>
      </c>
      <c r="C5" s="3">
        <v>1403774</v>
      </c>
      <c r="D5" s="3">
        <v>0</v>
      </c>
      <c r="E5" s="3">
        <v>-506736</v>
      </c>
      <c r="F5" s="3">
        <v>0</v>
      </c>
      <c r="G5" s="3">
        <v>0</v>
      </c>
      <c r="H5" s="3">
        <v>0</v>
      </c>
      <c r="I5" s="3">
        <v>-743</v>
      </c>
      <c r="J5" s="3">
        <v>0</v>
      </c>
      <c r="K5" s="3">
        <v>0</v>
      </c>
      <c r="L5" s="2"/>
      <c r="M5" s="2"/>
      <c r="N5" s="3"/>
      <c r="O5" s="3"/>
    </row>
    <row r="6" spans="1:15" x14ac:dyDescent="0.25">
      <c r="A6" s="2" t="s">
        <v>20</v>
      </c>
      <c r="B6" s="2" t="s">
        <v>31</v>
      </c>
      <c r="C6" s="3">
        <v>63044152</v>
      </c>
      <c r="D6" s="3">
        <v>0</v>
      </c>
      <c r="E6" s="3">
        <v>-284203</v>
      </c>
      <c r="F6" s="3">
        <v>0</v>
      </c>
      <c r="G6" s="3">
        <v>0</v>
      </c>
      <c r="H6" s="3">
        <v>0</v>
      </c>
      <c r="I6" s="3">
        <v>-740</v>
      </c>
      <c r="J6" s="3">
        <v>0</v>
      </c>
      <c r="K6" s="3">
        <v>0</v>
      </c>
      <c r="L6" s="2"/>
      <c r="M6" s="2"/>
      <c r="N6" s="3"/>
      <c r="O6" s="3"/>
    </row>
    <row r="7" spans="1:15" x14ac:dyDescent="0.25">
      <c r="A7" s="2" t="s">
        <v>20</v>
      </c>
      <c r="B7" s="2" t="s">
        <v>37</v>
      </c>
      <c r="C7" s="3">
        <v>2044462</v>
      </c>
      <c r="D7" s="3">
        <v>-21980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2"/>
      <c r="M7" s="2"/>
      <c r="N7" s="3"/>
      <c r="O7" s="3"/>
    </row>
    <row r="8" spans="1:15" x14ac:dyDescent="0.25">
      <c r="A8" s="2" t="s">
        <v>20</v>
      </c>
      <c r="B8" s="2" t="s">
        <v>34</v>
      </c>
      <c r="C8" s="3">
        <v>87060169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2"/>
      <c r="M8" s="2"/>
      <c r="N8" s="3"/>
      <c r="O8" s="3"/>
    </row>
    <row r="9" spans="1:15" x14ac:dyDescent="0.25">
      <c r="A9" s="2" t="s">
        <v>20</v>
      </c>
      <c r="B9" s="2" t="s">
        <v>14</v>
      </c>
      <c r="C9" s="3">
        <v>66019554</v>
      </c>
      <c r="D9" s="3">
        <v>0</v>
      </c>
      <c r="E9" s="3">
        <v>0</v>
      </c>
      <c r="F9" s="3">
        <v>-875200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2"/>
      <c r="M9" s="2"/>
      <c r="N9" s="3"/>
      <c r="O9" s="3"/>
    </row>
    <row r="10" spans="1:15" x14ac:dyDescent="0.25">
      <c r="A10" s="2" t="s">
        <v>21</v>
      </c>
      <c r="B10" s="2" t="s">
        <v>31</v>
      </c>
      <c r="C10" s="3">
        <v>0</v>
      </c>
      <c r="D10" s="3">
        <v>63628314</v>
      </c>
      <c r="E10" s="3">
        <v>463823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2"/>
      <c r="M10" s="2"/>
      <c r="N10" s="3"/>
      <c r="O10" s="3"/>
    </row>
    <row r="11" spans="1:15" x14ac:dyDescent="0.25">
      <c r="A11" s="2" t="s">
        <v>21</v>
      </c>
      <c r="B11" s="2" t="s">
        <v>39</v>
      </c>
      <c r="C11" s="3">
        <v>0</v>
      </c>
      <c r="D11" s="3">
        <v>2625480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2"/>
      <c r="M11" s="2"/>
      <c r="N11" s="3"/>
      <c r="O11" s="3"/>
    </row>
    <row r="12" spans="1:15" x14ac:dyDescent="0.25">
      <c r="A12" s="2" t="s">
        <v>21</v>
      </c>
      <c r="B12" s="2" t="s">
        <v>41</v>
      </c>
      <c r="C12" s="3">
        <v>0</v>
      </c>
      <c r="D12" s="3">
        <v>6880397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2"/>
      <c r="M12" s="2"/>
      <c r="N12" s="3"/>
      <c r="O12" s="3"/>
    </row>
    <row r="13" spans="1:15" x14ac:dyDescent="0.25">
      <c r="A13" s="2" t="s">
        <v>21</v>
      </c>
      <c r="B13" s="2" t="s">
        <v>42</v>
      </c>
      <c r="C13" s="3">
        <v>0</v>
      </c>
      <c r="D13" s="3">
        <v>2296083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2"/>
      <c r="M13" s="2"/>
      <c r="N13" s="3"/>
      <c r="O13" s="3"/>
    </row>
    <row r="14" spans="1:15" x14ac:dyDescent="0.25">
      <c r="A14" s="2" t="s">
        <v>21</v>
      </c>
      <c r="B14" s="2" t="s">
        <v>43</v>
      </c>
      <c r="C14" s="3">
        <v>35628376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35628376</v>
      </c>
      <c r="M14" s="2" t="s">
        <v>78</v>
      </c>
      <c r="N14" s="3"/>
      <c r="O14" s="3"/>
    </row>
    <row r="15" spans="1:15" x14ac:dyDescent="0.25">
      <c r="A15" s="2" t="s">
        <v>21</v>
      </c>
      <c r="B15" s="2" t="s">
        <v>33</v>
      </c>
      <c r="C15" s="3">
        <v>321254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2"/>
      <c r="M15" s="2"/>
      <c r="N15" s="3"/>
      <c r="O15" s="3"/>
    </row>
    <row r="16" spans="1:15" x14ac:dyDescent="0.25">
      <c r="A16" s="2" t="s">
        <v>21</v>
      </c>
      <c r="B16" s="2" t="s">
        <v>34</v>
      </c>
      <c r="C16" s="3">
        <v>0</v>
      </c>
      <c r="D16" s="3">
        <v>89720396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2"/>
      <c r="M16" s="2"/>
      <c r="N16" s="3"/>
      <c r="O16" s="3"/>
    </row>
    <row r="17" spans="1:15" x14ac:dyDescent="0.25">
      <c r="A17" s="2" t="s">
        <v>21</v>
      </c>
      <c r="B17" s="2" t="s">
        <v>14</v>
      </c>
      <c r="C17" s="3">
        <v>0</v>
      </c>
      <c r="D17" s="3">
        <v>215568406</v>
      </c>
      <c r="E17" s="3">
        <v>0</v>
      </c>
      <c r="F17" s="3">
        <v>641283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2"/>
      <c r="M17" s="2"/>
      <c r="N17" s="3"/>
      <c r="O17" s="3"/>
    </row>
    <row r="18" spans="1:15" x14ac:dyDescent="0.25">
      <c r="A18" s="2" t="s">
        <v>22</v>
      </c>
      <c r="B18" s="2" t="s">
        <v>31</v>
      </c>
      <c r="C18" s="3">
        <v>0</v>
      </c>
      <c r="D18" s="3">
        <v>0</v>
      </c>
      <c r="E18" s="3">
        <v>68366419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2"/>
      <c r="M18" s="2"/>
      <c r="N18" s="3"/>
      <c r="O18" s="3"/>
    </row>
    <row r="19" spans="1:15" x14ac:dyDescent="0.25">
      <c r="A19" s="2" t="s">
        <v>22</v>
      </c>
      <c r="B19" s="2" t="s">
        <v>39</v>
      </c>
      <c r="C19" s="3">
        <v>0</v>
      </c>
      <c r="D19" s="3">
        <v>16344072</v>
      </c>
      <c r="E19" s="3">
        <v>11074752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2"/>
      <c r="M19" s="2"/>
      <c r="N19" s="3"/>
      <c r="O19" s="3"/>
    </row>
    <row r="20" spans="1:15" x14ac:dyDescent="0.25">
      <c r="A20" s="2" t="s">
        <v>22</v>
      </c>
      <c r="B20" s="2" t="s">
        <v>42</v>
      </c>
      <c r="C20" s="3">
        <v>0</v>
      </c>
      <c r="D20" s="3">
        <v>0</v>
      </c>
      <c r="E20" s="3">
        <v>1781507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2"/>
      <c r="M20" s="2"/>
      <c r="N20" s="3"/>
      <c r="O20" s="3"/>
    </row>
    <row r="21" spans="1:15" x14ac:dyDescent="0.25">
      <c r="A21" s="2" t="s">
        <v>22</v>
      </c>
      <c r="B21" s="2" t="s">
        <v>45</v>
      </c>
      <c r="C21" s="3">
        <v>0</v>
      </c>
      <c r="D21" s="3">
        <v>0</v>
      </c>
      <c r="E21" s="3">
        <v>76369530</v>
      </c>
      <c r="F21" s="3">
        <v>230500046</v>
      </c>
      <c r="G21" s="3">
        <v>308082023</v>
      </c>
      <c r="H21" s="3">
        <v>0</v>
      </c>
      <c r="I21" s="3">
        <v>0</v>
      </c>
      <c r="J21" s="3">
        <v>0</v>
      </c>
      <c r="K21" s="3">
        <v>0</v>
      </c>
      <c r="L21" s="2"/>
      <c r="M21" s="2"/>
      <c r="N21" s="3"/>
      <c r="O21" s="3"/>
    </row>
    <row r="22" spans="1:15" x14ac:dyDescent="0.25">
      <c r="A22" s="2" t="s">
        <v>22</v>
      </c>
      <c r="B22" s="2" t="s">
        <v>26</v>
      </c>
      <c r="C22" s="3">
        <v>0</v>
      </c>
      <c r="D22" s="3">
        <v>0</v>
      </c>
      <c r="E22" s="3">
        <v>56807988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2"/>
      <c r="M22" s="2"/>
      <c r="N22" s="3"/>
      <c r="O22" s="3"/>
    </row>
    <row r="23" spans="1:15" x14ac:dyDescent="0.25">
      <c r="A23" s="2" t="s">
        <v>22</v>
      </c>
      <c r="B23" s="2" t="s">
        <v>33</v>
      </c>
      <c r="C23" s="3">
        <v>0</v>
      </c>
      <c r="D23" s="3">
        <v>7036925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2"/>
      <c r="M23" s="2"/>
      <c r="N23" s="3"/>
      <c r="O23" s="3"/>
    </row>
    <row r="24" spans="1:15" x14ac:dyDescent="0.25">
      <c r="A24" s="2" t="s">
        <v>22</v>
      </c>
      <c r="B24" s="2" t="s">
        <v>34</v>
      </c>
      <c r="C24" s="3">
        <v>0</v>
      </c>
      <c r="D24" s="3">
        <v>0</v>
      </c>
      <c r="E24" s="3">
        <v>89275685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2"/>
      <c r="M24" s="2"/>
      <c r="N24" s="3"/>
      <c r="O24" s="3"/>
    </row>
    <row r="25" spans="1:15" x14ac:dyDescent="0.25">
      <c r="A25" s="2" t="s">
        <v>22</v>
      </c>
      <c r="B25" s="2" t="s">
        <v>14</v>
      </c>
      <c r="C25" s="3">
        <v>0</v>
      </c>
      <c r="D25" s="3">
        <v>190618549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2"/>
      <c r="M25" s="2"/>
      <c r="N25" s="3"/>
      <c r="O25" s="3"/>
    </row>
    <row r="26" spans="1:15" x14ac:dyDescent="0.25">
      <c r="A26" s="2" t="s">
        <v>23</v>
      </c>
      <c r="B26" s="2" t="s">
        <v>31</v>
      </c>
      <c r="C26" s="3">
        <v>0</v>
      </c>
      <c r="D26" s="3">
        <v>0</v>
      </c>
      <c r="E26" s="3">
        <v>0</v>
      </c>
      <c r="F26" s="3">
        <v>67821644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2"/>
      <c r="M26" s="2"/>
      <c r="N26" s="3"/>
      <c r="O26" s="3"/>
    </row>
    <row r="27" spans="1:15" x14ac:dyDescent="0.25">
      <c r="A27" s="2" t="s">
        <v>23</v>
      </c>
      <c r="B27" s="2" t="s">
        <v>42</v>
      </c>
      <c r="C27" s="3">
        <v>0</v>
      </c>
      <c r="D27" s="3">
        <v>0</v>
      </c>
      <c r="E27" s="3">
        <v>0</v>
      </c>
      <c r="F27" s="3">
        <v>2110602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2"/>
      <c r="M27" s="2"/>
      <c r="N27" s="3"/>
      <c r="O27" s="3"/>
    </row>
    <row r="28" spans="1:15" x14ac:dyDescent="0.25">
      <c r="A28" s="2" t="s">
        <v>23</v>
      </c>
      <c r="B28" s="2" t="s">
        <v>33</v>
      </c>
      <c r="C28" s="3">
        <v>0</v>
      </c>
      <c r="D28" s="3">
        <v>0</v>
      </c>
      <c r="E28" s="3">
        <v>0</v>
      </c>
      <c r="F28" s="3">
        <v>340304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2"/>
      <c r="M28" s="2"/>
      <c r="N28" s="3"/>
      <c r="O28" s="3"/>
    </row>
    <row r="29" spans="1:15" x14ac:dyDescent="0.25">
      <c r="A29" s="2" t="s">
        <v>23</v>
      </c>
      <c r="B29" s="2" t="s">
        <v>34</v>
      </c>
      <c r="C29" s="3">
        <v>0</v>
      </c>
      <c r="D29" s="3">
        <v>0</v>
      </c>
      <c r="E29" s="3">
        <v>92277483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2"/>
      <c r="M29" s="2"/>
      <c r="N29" s="3"/>
      <c r="O29" s="3"/>
    </row>
    <row r="30" spans="1:15" x14ac:dyDescent="0.25">
      <c r="A30" s="2" t="s">
        <v>23</v>
      </c>
      <c r="B30" s="2" t="s">
        <v>48</v>
      </c>
      <c r="C30" s="3">
        <v>0</v>
      </c>
      <c r="D30" s="3">
        <v>0</v>
      </c>
      <c r="E30" s="3">
        <v>0</v>
      </c>
      <c r="F30" s="3">
        <v>1134000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2"/>
      <c r="M30" s="2"/>
      <c r="N30" s="3"/>
      <c r="O30" s="3"/>
    </row>
    <row r="31" spans="1:15" x14ac:dyDescent="0.25">
      <c r="A31" s="2" t="s">
        <v>23</v>
      </c>
      <c r="B31" s="2" t="s">
        <v>54</v>
      </c>
      <c r="C31" s="3">
        <v>0</v>
      </c>
      <c r="D31" s="3">
        <v>0</v>
      </c>
      <c r="E31" s="3">
        <v>12356280</v>
      </c>
      <c r="F31" s="3">
        <v>9930355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2"/>
      <c r="M31" s="2"/>
      <c r="N31" s="3"/>
      <c r="O31" s="3"/>
    </row>
    <row r="32" spans="1:15" x14ac:dyDescent="0.25">
      <c r="A32" s="2" t="s">
        <v>23</v>
      </c>
      <c r="B32" s="2" t="s">
        <v>14</v>
      </c>
      <c r="C32" s="3">
        <v>0</v>
      </c>
      <c r="D32" s="3">
        <v>0</v>
      </c>
      <c r="E32" s="3">
        <v>252939299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2"/>
      <c r="M32" s="2"/>
      <c r="N32" s="3"/>
      <c r="O32" s="3"/>
    </row>
    <row r="33" spans="1:15" x14ac:dyDescent="0.25">
      <c r="A33" s="2" t="s">
        <v>24</v>
      </c>
      <c r="B33" s="2" t="s">
        <v>55</v>
      </c>
      <c r="C33" s="3">
        <v>0</v>
      </c>
      <c r="D33" s="3">
        <v>0</v>
      </c>
      <c r="E33" s="3">
        <v>0</v>
      </c>
      <c r="F33" s="3">
        <v>7251841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2"/>
      <c r="M33" s="2"/>
      <c r="N33" s="3"/>
      <c r="O33" s="3"/>
    </row>
    <row r="34" spans="1:15" x14ac:dyDescent="0.25">
      <c r="A34" s="2" t="s">
        <v>24</v>
      </c>
      <c r="B34" s="2" t="s">
        <v>15</v>
      </c>
      <c r="C34" s="3">
        <v>0</v>
      </c>
      <c r="D34" s="3">
        <v>0</v>
      </c>
      <c r="E34" s="3">
        <v>0</v>
      </c>
      <c r="F34" s="3">
        <v>0</v>
      </c>
      <c r="G34" s="3">
        <v>178022608</v>
      </c>
      <c r="H34" s="3">
        <v>-56346</v>
      </c>
      <c r="I34" s="3">
        <v>0</v>
      </c>
      <c r="J34" s="3">
        <v>0</v>
      </c>
      <c r="K34" s="3">
        <v>0</v>
      </c>
      <c r="L34" s="2"/>
      <c r="M34" s="2"/>
      <c r="N34" s="3"/>
      <c r="O34" s="3"/>
    </row>
    <row r="35" spans="1:15" x14ac:dyDescent="0.25">
      <c r="A35" s="2" t="s">
        <v>24</v>
      </c>
      <c r="B35" s="2" t="s">
        <v>42</v>
      </c>
      <c r="C35" s="3">
        <v>0</v>
      </c>
      <c r="D35" s="3">
        <v>0</v>
      </c>
      <c r="E35" s="3">
        <v>0</v>
      </c>
      <c r="F35" s="3">
        <v>0</v>
      </c>
      <c r="G35" s="3">
        <v>2165377</v>
      </c>
      <c r="H35" s="3">
        <v>0</v>
      </c>
      <c r="I35" s="3">
        <v>0</v>
      </c>
      <c r="J35" s="3">
        <v>0</v>
      </c>
      <c r="K35" s="3">
        <v>0</v>
      </c>
      <c r="L35" s="2"/>
      <c r="M35" s="2"/>
      <c r="N35" s="3"/>
      <c r="O35" s="3"/>
    </row>
    <row r="36" spans="1:15" x14ac:dyDescent="0.25">
      <c r="A36" s="2" t="s">
        <v>24</v>
      </c>
      <c r="B36" s="2" t="s">
        <v>56</v>
      </c>
      <c r="C36" s="3">
        <v>0</v>
      </c>
      <c r="D36" s="3">
        <v>0</v>
      </c>
      <c r="E36" s="3">
        <v>0</v>
      </c>
      <c r="F36" s="3">
        <v>19800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2"/>
      <c r="M36" s="2"/>
      <c r="N36" s="3"/>
      <c r="O36" s="3"/>
    </row>
    <row r="37" spans="1:15" x14ac:dyDescent="0.25">
      <c r="A37" s="2" t="s">
        <v>24</v>
      </c>
      <c r="B37" s="2" t="s">
        <v>57</v>
      </c>
      <c r="C37" s="3">
        <v>0</v>
      </c>
      <c r="D37" s="3">
        <v>0</v>
      </c>
      <c r="E37" s="3">
        <v>0</v>
      </c>
      <c r="F37" s="3">
        <v>0</v>
      </c>
      <c r="G37" s="3">
        <v>46000</v>
      </c>
      <c r="H37" s="3">
        <v>0</v>
      </c>
      <c r="I37" s="3">
        <v>0</v>
      </c>
      <c r="J37" s="3">
        <v>0</v>
      </c>
      <c r="K37" s="3">
        <v>0</v>
      </c>
      <c r="L37" s="2"/>
      <c r="M37" s="2"/>
      <c r="N37" s="3"/>
      <c r="O37" s="3"/>
    </row>
    <row r="38" spans="1:15" x14ac:dyDescent="0.25">
      <c r="A38" s="2" t="s">
        <v>24</v>
      </c>
      <c r="B38" s="2" t="s">
        <v>59</v>
      </c>
      <c r="C38" s="3">
        <v>0</v>
      </c>
      <c r="D38" s="3">
        <v>0</v>
      </c>
      <c r="E38" s="3">
        <v>0</v>
      </c>
      <c r="F38" s="3">
        <v>54964346</v>
      </c>
      <c r="G38" s="3">
        <v>54964348</v>
      </c>
      <c r="H38" s="3">
        <v>0</v>
      </c>
      <c r="I38" s="3">
        <v>0</v>
      </c>
      <c r="J38" s="3">
        <v>0</v>
      </c>
      <c r="K38" s="3">
        <v>0</v>
      </c>
      <c r="L38" s="2"/>
      <c r="M38" s="2"/>
      <c r="N38" s="3"/>
      <c r="O38" s="3"/>
    </row>
    <row r="39" spans="1:15" x14ac:dyDescent="0.25">
      <c r="A39" s="2" t="s">
        <v>24</v>
      </c>
      <c r="B39" s="2" t="s">
        <v>33</v>
      </c>
      <c r="C39" s="3">
        <v>0</v>
      </c>
      <c r="D39" s="3">
        <v>0</v>
      </c>
      <c r="E39" s="3">
        <v>0</v>
      </c>
      <c r="F39" s="3">
        <v>0</v>
      </c>
      <c r="G39" s="3">
        <v>5114886</v>
      </c>
      <c r="H39" s="3">
        <v>0</v>
      </c>
      <c r="I39" s="3">
        <v>0</v>
      </c>
      <c r="J39" s="3">
        <v>0</v>
      </c>
      <c r="K39" s="3">
        <v>0</v>
      </c>
      <c r="L39" s="2"/>
      <c r="M39" s="2"/>
      <c r="N39" s="3"/>
      <c r="O39" s="3"/>
    </row>
    <row r="40" spans="1:15" x14ac:dyDescent="0.25">
      <c r="A40" s="2" t="s">
        <v>24</v>
      </c>
      <c r="B40" s="2" t="s">
        <v>34</v>
      </c>
      <c r="C40" s="3">
        <v>0</v>
      </c>
      <c r="D40" s="3">
        <v>0</v>
      </c>
      <c r="E40" s="3">
        <v>0</v>
      </c>
      <c r="F40" s="3">
        <v>0</v>
      </c>
      <c r="G40" s="3">
        <v>66706614</v>
      </c>
      <c r="H40" s="3">
        <v>0</v>
      </c>
      <c r="I40" s="3">
        <v>0</v>
      </c>
      <c r="J40" s="3">
        <v>0</v>
      </c>
      <c r="K40" s="3">
        <v>0</v>
      </c>
      <c r="L40" s="2"/>
      <c r="M40" s="2"/>
      <c r="N40" s="3"/>
      <c r="O40" s="3"/>
    </row>
    <row r="41" spans="1:15" x14ac:dyDescent="0.25">
      <c r="A41" s="2" t="s">
        <v>24</v>
      </c>
      <c r="B41" s="2" t="s">
        <v>54</v>
      </c>
      <c r="C41" s="3">
        <v>0</v>
      </c>
      <c r="D41" s="3">
        <v>0</v>
      </c>
      <c r="E41" s="3">
        <v>0</v>
      </c>
      <c r="F41" s="3">
        <v>0</v>
      </c>
      <c r="G41" s="3">
        <v>17840863</v>
      </c>
      <c r="H41" s="3">
        <v>0</v>
      </c>
      <c r="I41" s="3">
        <v>0</v>
      </c>
      <c r="J41" s="3">
        <v>0</v>
      </c>
      <c r="K41" s="3">
        <v>0</v>
      </c>
      <c r="L41" s="2"/>
      <c r="M41" s="2"/>
      <c r="N41" s="3"/>
      <c r="O41" s="3"/>
    </row>
    <row r="42" spans="1:15" x14ac:dyDescent="0.25">
      <c r="A42" s="2" t="s">
        <v>24</v>
      </c>
      <c r="B42" s="2" t="s">
        <v>14</v>
      </c>
      <c r="C42" s="3">
        <v>0</v>
      </c>
      <c r="D42" s="3">
        <v>0</v>
      </c>
      <c r="E42" s="3">
        <v>0</v>
      </c>
      <c r="F42" s="3">
        <v>235678470</v>
      </c>
      <c r="G42" s="3">
        <v>41590318</v>
      </c>
      <c r="H42" s="3">
        <v>0</v>
      </c>
      <c r="I42" s="3">
        <v>0</v>
      </c>
      <c r="J42" s="3">
        <v>0</v>
      </c>
      <c r="K42" s="3">
        <v>0</v>
      </c>
      <c r="L42" s="2"/>
      <c r="M42" s="2"/>
      <c r="N42" s="3"/>
      <c r="O42" s="3"/>
    </row>
    <row r="43" spans="1:15" x14ac:dyDescent="0.25">
      <c r="A43" s="2" t="s">
        <v>25</v>
      </c>
      <c r="B43" s="2" t="s">
        <v>15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202245338</v>
      </c>
      <c r="I43" s="3">
        <v>0</v>
      </c>
      <c r="J43" s="3">
        <v>0</v>
      </c>
      <c r="K43" s="3">
        <v>0</v>
      </c>
      <c r="L43" s="2"/>
      <c r="M43" s="2"/>
      <c r="N43" s="3"/>
      <c r="O43" s="3"/>
    </row>
    <row r="44" spans="1:15" x14ac:dyDescent="0.25">
      <c r="A44" s="2" t="s">
        <v>25</v>
      </c>
      <c r="B44" s="2" t="s">
        <v>42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1973967</v>
      </c>
      <c r="I44" s="3">
        <v>0</v>
      </c>
      <c r="J44" s="3">
        <v>0</v>
      </c>
      <c r="K44" s="3">
        <v>0</v>
      </c>
      <c r="L44" s="2"/>
      <c r="M44" s="2"/>
      <c r="N44" s="3"/>
      <c r="O44" s="3"/>
    </row>
    <row r="45" spans="1:15" x14ac:dyDescent="0.25">
      <c r="A45" s="2" t="s">
        <v>25</v>
      </c>
      <c r="B45" s="2" t="s">
        <v>56</v>
      </c>
      <c r="C45" s="3">
        <v>0</v>
      </c>
      <c r="D45" s="3">
        <v>0</v>
      </c>
      <c r="E45" s="3">
        <v>0</v>
      </c>
      <c r="F45" s="3">
        <v>0</v>
      </c>
      <c r="G45" s="3">
        <v>20400</v>
      </c>
      <c r="H45" s="3">
        <v>0</v>
      </c>
      <c r="I45" s="3">
        <v>0</v>
      </c>
      <c r="J45" s="3">
        <v>0</v>
      </c>
      <c r="K45" s="3">
        <v>0</v>
      </c>
      <c r="L45" s="2"/>
      <c r="M45" s="2"/>
      <c r="N45" s="3"/>
      <c r="O45" s="3"/>
    </row>
    <row r="46" spans="1:15" x14ac:dyDescent="0.25">
      <c r="A46" s="2" t="s">
        <v>25</v>
      </c>
      <c r="B46" s="2" t="s">
        <v>52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80000</v>
      </c>
      <c r="J46" s="3">
        <v>0</v>
      </c>
      <c r="K46" s="3">
        <v>0</v>
      </c>
      <c r="L46" s="2"/>
      <c r="M46" s="2"/>
      <c r="N46" s="3"/>
      <c r="O46" s="3"/>
    </row>
    <row r="47" spans="1:15" x14ac:dyDescent="0.25">
      <c r="A47" s="2" t="s">
        <v>25</v>
      </c>
      <c r="B47" s="2" t="s">
        <v>60</v>
      </c>
      <c r="C47" s="3">
        <v>0</v>
      </c>
      <c r="D47" s="3">
        <v>0</v>
      </c>
      <c r="E47" s="3">
        <v>0</v>
      </c>
      <c r="F47" s="3">
        <v>0</v>
      </c>
      <c r="G47" s="3">
        <v>54867354</v>
      </c>
      <c r="H47" s="3">
        <v>0</v>
      </c>
      <c r="I47" s="3">
        <v>260142</v>
      </c>
      <c r="J47" s="3">
        <v>0</v>
      </c>
      <c r="K47" s="3">
        <v>0</v>
      </c>
      <c r="L47" s="2"/>
      <c r="M47" s="2"/>
      <c r="N47" s="3"/>
      <c r="O47" s="3"/>
    </row>
    <row r="48" spans="1:15" x14ac:dyDescent="0.25">
      <c r="A48" s="2" t="s">
        <v>25</v>
      </c>
      <c r="B48" s="2" t="s">
        <v>57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43200</v>
      </c>
      <c r="I48" s="3">
        <v>0</v>
      </c>
      <c r="J48" s="3">
        <v>0</v>
      </c>
      <c r="K48" s="3">
        <v>0</v>
      </c>
      <c r="L48" s="2"/>
      <c r="M48" s="2"/>
      <c r="N48" s="3"/>
      <c r="O48" s="3"/>
    </row>
    <row r="49" spans="1:15" x14ac:dyDescent="0.25">
      <c r="A49" s="2" t="s">
        <v>25</v>
      </c>
      <c r="B49" s="2" t="s">
        <v>59</v>
      </c>
      <c r="C49" s="3">
        <v>0</v>
      </c>
      <c r="D49" s="3">
        <v>0</v>
      </c>
      <c r="E49" s="3">
        <v>0</v>
      </c>
      <c r="F49" s="3">
        <v>0</v>
      </c>
      <c r="G49" s="3">
        <v>116400572</v>
      </c>
      <c r="H49" s="3">
        <v>0</v>
      </c>
      <c r="I49" s="3">
        <v>0</v>
      </c>
      <c r="J49" s="3">
        <v>0</v>
      </c>
      <c r="K49" s="3">
        <v>0</v>
      </c>
      <c r="L49" s="2"/>
      <c r="M49" s="2"/>
      <c r="N49" s="3"/>
      <c r="O49" s="3"/>
    </row>
    <row r="50" spans="1:15" x14ac:dyDescent="0.25">
      <c r="A50" s="2" t="s">
        <v>25</v>
      </c>
      <c r="B50" s="2" t="s">
        <v>33</v>
      </c>
      <c r="C50" s="3">
        <v>0</v>
      </c>
      <c r="D50" s="3">
        <v>0</v>
      </c>
      <c r="E50" s="3">
        <v>0</v>
      </c>
      <c r="F50" s="3">
        <v>0</v>
      </c>
      <c r="G50" s="3">
        <v>354659</v>
      </c>
      <c r="H50" s="3">
        <v>0</v>
      </c>
      <c r="I50" s="3">
        <v>0</v>
      </c>
      <c r="J50" s="3">
        <v>0</v>
      </c>
      <c r="K50" s="3">
        <v>0</v>
      </c>
      <c r="L50" s="2"/>
      <c r="M50" s="2"/>
      <c r="N50" s="20">
        <v>104758</v>
      </c>
      <c r="O50" s="3"/>
    </row>
    <row r="51" spans="1:15" x14ac:dyDescent="0.25">
      <c r="A51" s="2" t="s">
        <v>25</v>
      </c>
      <c r="B51" s="2" t="s">
        <v>34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64483060</v>
      </c>
      <c r="I51" s="3">
        <v>0</v>
      </c>
      <c r="J51" s="3">
        <v>0</v>
      </c>
      <c r="K51" s="3">
        <v>0</v>
      </c>
      <c r="L51" s="2"/>
      <c r="M51" s="2"/>
      <c r="N51" s="3"/>
      <c r="O51" s="3"/>
    </row>
    <row r="52" spans="1:15" x14ac:dyDescent="0.25">
      <c r="A52" s="2" t="s">
        <v>25</v>
      </c>
      <c r="B52" s="2" t="s">
        <v>54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18973518</v>
      </c>
      <c r="I52" s="3">
        <v>0</v>
      </c>
      <c r="J52" s="3">
        <v>0</v>
      </c>
      <c r="K52" s="3">
        <v>0</v>
      </c>
      <c r="L52" s="2"/>
      <c r="M52" s="2"/>
      <c r="N52" s="3"/>
      <c r="O52" s="3"/>
    </row>
    <row r="53" spans="1:15" x14ac:dyDescent="0.25">
      <c r="A53" s="2" t="s">
        <v>25</v>
      </c>
      <c r="B53" s="2" t="s">
        <v>14</v>
      </c>
      <c r="C53" s="3">
        <v>0</v>
      </c>
      <c r="D53" s="3">
        <v>0</v>
      </c>
      <c r="E53" s="3">
        <v>0</v>
      </c>
      <c r="F53" s="3">
        <v>0</v>
      </c>
      <c r="G53" s="3">
        <v>160136944</v>
      </c>
      <c r="H53" s="3">
        <v>165287078</v>
      </c>
      <c r="I53" s="3">
        <v>0</v>
      </c>
      <c r="J53" s="3">
        <v>0</v>
      </c>
      <c r="K53" s="3">
        <v>0</v>
      </c>
      <c r="L53" s="2"/>
      <c r="M53" s="2"/>
      <c r="N53" s="3"/>
      <c r="O53" s="3"/>
    </row>
    <row r="54" spans="1:15" x14ac:dyDescent="0.25">
      <c r="A54" s="2" t="s">
        <v>9</v>
      </c>
      <c r="B54" s="2" t="s">
        <v>15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200236401</v>
      </c>
      <c r="I54" s="3">
        <v>1</v>
      </c>
      <c r="J54" s="3">
        <v>0</v>
      </c>
      <c r="K54" s="3">
        <v>0</v>
      </c>
      <c r="L54" s="2"/>
      <c r="M54" s="2"/>
      <c r="N54" s="3"/>
      <c r="O54" s="3"/>
    </row>
    <row r="55" spans="1:15" x14ac:dyDescent="0.25">
      <c r="A55" s="2" t="s">
        <v>9</v>
      </c>
      <c r="B55" s="2" t="s">
        <v>62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10066920</v>
      </c>
      <c r="J55" s="3">
        <v>22175073</v>
      </c>
      <c r="K55" s="3">
        <v>0</v>
      </c>
      <c r="L55" s="2"/>
      <c r="M55" s="2"/>
      <c r="N55" s="3">
        <v>755442</v>
      </c>
      <c r="O55" s="3"/>
    </row>
    <row r="56" spans="1:15" x14ac:dyDescent="0.25">
      <c r="A56" s="2" t="s">
        <v>9</v>
      </c>
      <c r="B56" s="2" t="s">
        <v>42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1538683</v>
      </c>
      <c r="I56" s="3">
        <v>15542</v>
      </c>
      <c r="J56" s="3">
        <v>0</v>
      </c>
      <c r="K56" s="3">
        <v>0</v>
      </c>
      <c r="L56" s="2"/>
      <c r="M56" s="2"/>
      <c r="N56" s="3"/>
      <c r="O56" s="3"/>
    </row>
    <row r="57" spans="1:15" x14ac:dyDescent="0.25">
      <c r="A57" s="2" t="s">
        <v>9</v>
      </c>
      <c r="B57" s="2" t="s">
        <v>56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116200</v>
      </c>
      <c r="I57" s="3">
        <v>0</v>
      </c>
      <c r="J57" s="3">
        <v>0</v>
      </c>
      <c r="K57" s="3">
        <v>0</v>
      </c>
      <c r="L57" s="2"/>
      <c r="M57" s="2"/>
      <c r="N57" s="3"/>
      <c r="O57" s="3"/>
    </row>
    <row r="58" spans="1:15" x14ac:dyDescent="0.25">
      <c r="A58" s="2" t="s">
        <v>9</v>
      </c>
      <c r="B58" s="2" t="s">
        <v>45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514434086</v>
      </c>
      <c r="J58" s="3">
        <v>132795021</v>
      </c>
      <c r="K58" s="3">
        <v>0</v>
      </c>
      <c r="L58" s="2"/>
      <c r="M58" s="2"/>
      <c r="N58" s="3"/>
      <c r="O58" s="3"/>
    </row>
    <row r="59" spans="1:15" x14ac:dyDescent="0.25">
      <c r="A59" s="2" t="s">
        <v>9</v>
      </c>
      <c r="B59" s="2" t="s">
        <v>57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19500</v>
      </c>
      <c r="J59" s="3">
        <v>0</v>
      </c>
      <c r="K59" s="3">
        <v>0</v>
      </c>
      <c r="L59" s="2"/>
      <c r="M59" s="2"/>
      <c r="N59" s="3"/>
      <c r="O59" s="3"/>
    </row>
    <row r="60" spans="1:15" x14ac:dyDescent="0.25">
      <c r="A60" s="2" t="s">
        <v>9</v>
      </c>
      <c r="B60" s="2" t="s">
        <v>59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100848002</v>
      </c>
      <c r="I60" s="3">
        <v>0</v>
      </c>
      <c r="J60" s="3">
        <v>0</v>
      </c>
      <c r="K60" s="3">
        <v>0</v>
      </c>
      <c r="L60" s="2"/>
      <c r="M60" s="2"/>
      <c r="N60" s="3"/>
      <c r="O60" s="3"/>
    </row>
    <row r="61" spans="1:15" x14ac:dyDescent="0.25">
      <c r="A61" s="2" t="s">
        <v>9</v>
      </c>
      <c r="B61" s="2" t="s">
        <v>34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33353307</v>
      </c>
      <c r="J61" s="3">
        <v>0</v>
      </c>
      <c r="K61" s="3">
        <v>0</v>
      </c>
      <c r="L61" s="2"/>
      <c r="M61" s="2"/>
      <c r="N61" s="3"/>
      <c r="O61" s="3"/>
    </row>
    <row r="62" spans="1:15" x14ac:dyDescent="0.25">
      <c r="A62" s="2" t="s">
        <v>9</v>
      </c>
      <c r="B62" s="2" t="s">
        <v>54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12760200</v>
      </c>
      <c r="I62" s="3">
        <v>4841532</v>
      </c>
      <c r="J62" s="3">
        <v>0</v>
      </c>
      <c r="K62" s="3">
        <v>0</v>
      </c>
      <c r="L62" s="2"/>
      <c r="M62" s="2"/>
      <c r="N62" s="3"/>
      <c r="O62" s="3"/>
    </row>
    <row r="63" spans="1:15" x14ac:dyDescent="0.25">
      <c r="A63" s="2" t="s">
        <v>9</v>
      </c>
      <c r="B63" s="2" t="s">
        <v>14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165495334</v>
      </c>
      <c r="I63" s="3">
        <v>165654466</v>
      </c>
      <c r="J63" s="3">
        <v>0</v>
      </c>
      <c r="K63" s="3">
        <v>0</v>
      </c>
      <c r="L63" s="2"/>
      <c r="M63" s="2"/>
      <c r="N63" s="3"/>
      <c r="O63" s="3"/>
    </row>
    <row r="64" spans="1:15" x14ac:dyDescent="0.25">
      <c r="A64" s="2" t="s">
        <v>3</v>
      </c>
      <c r="B64" s="2" t="s">
        <v>15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190930094</v>
      </c>
      <c r="K64" s="3">
        <v>0</v>
      </c>
      <c r="L64" s="2"/>
      <c r="M64" s="2"/>
      <c r="N64" s="3"/>
      <c r="O64" s="3"/>
    </row>
    <row r="65" spans="1:15" x14ac:dyDescent="0.25">
      <c r="A65" s="2" t="s">
        <v>3</v>
      </c>
      <c r="B65" s="2" t="s">
        <v>42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2550240</v>
      </c>
      <c r="K65" s="3">
        <v>0</v>
      </c>
      <c r="L65" s="2"/>
      <c r="M65" s="2"/>
      <c r="N65" s="3"/>
      <c r="O65" s="3"/>
    </row>
    <row r="66" spans="1:15" x14ac:dyDescent="0.25">
      <c r="A66" s="2" t="s">
        <v>3</v>
      </c>
      <c r="B66" s="2" t="s">
        <v>71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37936915</v>
      </c>
      <c r="K66" s="3">
        <v>0</v>
      </c>
      <c r="L66" s="3">
        <v>37936915</v>
      </c>
      <c r="M66" s="2" t="s">
        <v>78</v>
      </c>
      <c r="N66" s="3"/>
      <c r="O66" s="3"/>
    </row>
    <row r="67" spans="1:15" x14ac:dyDescent="0.25">
      <c r="A67" s="2" t="s">
        <v>3</v>
      </c>
      <c r="B67" s="2" t="s">
        <v>60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59802343</v>
      </c>
      <c r="J67" s="3">
        <v>0</v>
      </c>
      <c r="K67" s="3">
        <v>0</v>
      </c>
      <c r="L67" s="2"/>
      <c r="M67" s="2"/>
      <c r="N67" s="3"/>
      <c r="O67" s="3"/>
    </row>
    <row r="68" spans="1:15" x14ac:dyDescent="0.25">
      <c r="A68" s="2" t="s">
        <v>3</v>
      </c>
      <c r="B68" s="2" t="s">
        <v>57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19500</v>
      </c>
      <c r="K68" s="3">
        <v>0</v>
      </c>
      <c r="L68" s="2"/>
      <c r="M68" s="2"/>
      <c r="N68" s="3"/>
      <c r="O68" s="3"/>
    </row>
    <row r="69" spans="1:15" x14ac:dyDescent="0.25">
      <c r="A69" s="2" t="s">
        <v>3</v>
      </c>
      <c r="B69" s="2" t="s">
        <v>59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104426538</v>
      </c>
      <c r="J69" s="3">
        <v>0</v>
      </c>
      <c r="K69" s="3">
        <v>0</v>
      </c>
      <c r="L69" s="2"/>
      <c r="M69" s="2"/>
      <c r="N69" s="3"/>
      <c r="O69" s="3"/>
    </row>
    <row r="70" spans="1:15" x14ac:dyDescent="0.25">
      <c r="A70" s="2" t="s">
        <v>3</v>
      </c>
      <c r="B70" s="2" t="s">
        <v>34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44471076</v>
      </c>
      <c r="K70" s="3">
        <v>0</v>
      </c>
      <c r="L70" s="2"/>
      <c r="M70" s="2"/>
      <c r="N70" s="3"/>
      <c r="O70" s="3"/>
    </row>
    <row r="71" spans="1:15" x14ac:dyDescent="0.25">
      <c r="A71" s="2" t="s">
        <v>3</v>
      </c>
      <c r="B71" s="2" t="s">
        <v>54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13889340</v>
      </c>
      <c r="J71" s="3">
        <v>2608956</v>
      </c>
      <c r="K71" s="3">
        <v>0</v>
      </c>
      <c r="L71" s="2"/>
      <c r="M71" s="2"/>
      <c r="N71" s="3"/>
      <c r="O71" s="3"/>
    </row>
    <row r="72" spans="1:15" x14ac:dyDescent="0.25">
      <c r="A72" s="2" t="s">
        <v>3</v>
      </c>
      <c r="B72" s="2" t="s">
        <v>74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2210922</v>
      </c>
      <c r="K72" s="3">
        <v>0</v>
      </c>
      <c r="L72" s="2"/>
      <c r="M72" s="2"/>
      <c r="N72" s="3"/>
      <c r="O72" s="3"/>
    </row>
    <row r="73" spans="1:15" x14ac:dyDescent="0.25">
      <c r="A73" s="2" t="s">
        <v>3</v>
      </c>
      <c r="B73" s="2" t="s">
        <v>14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185179806</v>
      </c>
      <c r="J73" s="3">
        <v>184550625</v>
      </c>
      <c r="K73" s="3">
        <v>0</v>
      </c>
      <c r="L73" s="2"/>
      <c r="M73" s="2"/>
      <c r="N73" s="3"/>
      <c r="O73" s="3"/>
    </row>
    <row r="74" spans="1:15" x14ac:dyDescent="0.25">
      <c r="A74" s="2" t="s">
        <v>2</v>
      </c>
      <c r="B74" s="2" t="s">
        <v>62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20140048</v>
      </c>
      <c r="K74" s="3">
        <v>0</v>
      </c>
      <c r="L74" s="2"/>
      <c r="M74" s="2"/>
      <c r="N74" s="3">
        <v>14009952</v>
      </c>
      <c r="O74" s="3"/>
    </row>
    <row r="75" spans="1:15" x14ac:dyDescent="0.25">
      <c r="A75" s="2" t="s">
        <v>2</v>
      </c>
      <c r="B75" s="2" t="s">
        <v>42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2615562</v>
      </c>
      <c r="L75" s="2"/>
      <c r="M75" s="2"/>
      <c r="N75" s="3"/>
      <c r="O75" s="3"/>
    </row>
    <row r="76" spans="1:15" x14ac:dyDescent="0.25">
      <c r="A76" s="2" t="s">
        <v>2</v>
      </c>
      <c r="B76" s="2" t="s">
        <v>60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63029136</v>
      </c>
      <c r="K76" s="3">
        <v>0</v>
      </c>
      <c r="L76" s="2"/>
      <c r="M76" s="2"/>
      <c r="N76" s="3"/>
      <c r="O76" s="3"/>
    </row>
    <row r="77" spans="1:15" x14ac:dyDescent="0.25">
      <c r="A77" s="2" t="s">
        <v>2</v>
      </c>
      <c r="B77" s="2" t="s">
        <v>45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223225695</v>
      </c>
      <c r="K77" s="3">
        <v>64163434</v>
      </c>
      <c r="L77" s="2"/>
      <c r="M77" s="2"/>
      <c r="N77" s="3"/>
      <c r="O77" s="3"/>
    </row>
    <row r="78" spans="1:15" x14ac:dyDescent="0.25">
      <c r="A78" s="2" t="s">
        <v>2</v>
      </c>
      <c r="B78" s="2" t="s">
        <v>57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47200</v>
      </c>
      <c r="L78" s="2"/>
      <c r="M78" s="2"/>
      <c r="N78" s="3"/>
      <c r="O78" s="3"/>
    </row>
    <row r="79" spans="1:15" x14ac:dyDescent="0.25">
      <c r="A79" s="2" t="s">
        <v>2</v>
      </c>
      <c r="B79" s="2" t="s">
        <v>59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109690199</v>
      </c>
      <c r="K79" s="3">
        <v>0</v>
      </c>
      <c r="L79" s="2"/>
      <c r="M79" s="2"/>
      <c r="N79" s="3"/>
      <c r="O79" s="3"/>
    </row>
    <row r="80" spans="1:15" x14ac:dyDescent="0.25">
      <c r="A80" s="2" t="s">
        <v>2</v>
      </c>
      <c r="B80" s="2" t="s">
        <v>34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78936160</v>
      </c>
      <c r="L80" s="2"/>
      <c r="M80" s="2"/>
      <c r="N80" s="3"/>
      <c r="O80" s="3"/>
    </row>
    <row r="81" spans="1:15" x14ac:dyDescent="0.25">
      <c r="A81" s="2" t="s">
        <v>2</v>
      </c>
      <c r="B81" s="2" t="s">
        <v>54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16856259</v>
      </c>
      <c r="K81" s="3">
        <v>5795098</v>
      </c>
      <c r="L81" s="2"/>
      <c r="M81" s="2"/>
      <c r="N81" s="3"/>
      <c r="O81" s="3"/>
    </row>
    <row r="82" spans="1:15" x14ac:dyDescent="0.25">
      <c r="A82" s="2" t="s">
        <v>2</v>
      </c>
      <c r="B82" s="2" t="s">
        <v>14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189781818</v>
      </c>
      <c r="K82" s="3">
        <v>194852178</v>
      </c>
      <c r="L82" s="2"/>
      <c r="M82" s="2"/>
      <c r="N82" s="3"/>
      <c r="O82" s="3"/>
    </row>
    <row r="83" spans="1:15" x14ac:dyDescent="0.25">
      <c r="A83" s="2" t="s">
        <v>28</v>
      </c>
      <c r="B83" s="2" t="s">
        <v>45</v>
      </c>
      <c r="C83" s="3">
        <v>0</v>
      </c>
      <c r="D83" s="3">
        <v>0</v>
      </c>
      <c r="E83" s="3">
        <v>-1756499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1718472906</v>
      </c>
      <c r="M83" s="2" t="s">
        <v>79</v>
      </c>
      <c r="N83" s="3">
        <v>170659570</v>
      </c>
      <c r="O83" s="3"/>
    </row>
    <row r="84" spans="1:15" x14ac:dyDescent="0.25">
      <c r="A84" s="2" t="s">
        <v>28</v>
      </c>
      <c r="B84" s="2" t="s">
        <v>66</v>
      </c>
      <c r="C84" s="3">
        <v>39835107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2"/>
      <c r="M84" s="2"/>
      <c r="N84" s="3"/>
      <c r="O84" s="3"/>
    </row>
    <row r="85" spans="1:15" ht="60" x14ac:dyDescent="0.25">
      <c r="A85" s="4">
        <v>2015</v>
      </c>
      <c r="B85" s="4" t="s">
        <v>60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2"/>
      <c r="L85" s="2"/>
      <c r="M85" s="2"/>
      <c r="N85" s="3">
        <v>68584039</v>
      </c>
      <c r="O85" s="10" t="s">
        <v>81</v>
      </c>
    </row>
    <row r="86" spans="1:15" ht="60" x14ac:dyDescent="0.25">
      <c r="A86" s="4">
        <v>2016</v>
      </c>
      <c r="B86" s="4" t="s">
        <v>60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2"/>
      <c r="L86" s="2"/>
      <c r="M86" s="2"/>
      <c r="N86" s="3">
        <v>68584039</v>
      </c>
      <c r="O86" s="19" t="s">
        <v>82</v>
      </c>
    </row>
    <row r="87" spans="1:15" x14ac:dyDescent="0.25">
      <c r="A87" s="2" t="s">
        <v>5</v>
      </c>
      <c r="B87" s="2"/>
      <c r="C87" s="27">
        <f t="shared" ref="C87:K87" si="0">SUM(C5:C84)</f>
        <v>295356848</v>
      </c>
      <c r="D87" s="27">
        <f t="shared" si="0"/>
        <v>594696642</v>
      </c>
      <c r="E87" s="27">
        <f t="shared" si="0"/>
        <v>659165328</v>
      </c>
      <c r="F87" s="27">
        <f t="shared" si="0"/>
        <v>609517491</v>
      </c>
      <c r="G87" s="27">
        <f t="shared" si="0"/>
        <v>1006312966</v>
      </c>
      <c r="H87" s="27">
        <f t="shared" si="0"/>
        <v>933944635</v>
      </c>
      <c r="I87" s="27">
        <f t="shared" si="0"/>
        <v>1092022040</v>
      </c>
      <c r="J87" s="27">
        <f t="shared" si="0"/>
        <v>1242971577</v>
      </c>
      <c r="K87" s="27">
        <f t="shared" si="0"/>
        <v>346409632</v>
      </c>
      <c r="L87" s="14"/>
      <c r="M87" s="14"/>
      <c r="N87" s="27">
        <f>SUM(N5:N86)</f>
        <v>322697800</v>
      </c>
      <c r="O87" s="29"/>
    </row>
    <row r="88" spans="1:15" ht="25.5" customHeight="1" x14ac:dyDescent="0.25">
      <c r="B88" s="14" t="s">
        <v>86</v>
      </c>
      <c r="C88" s="95">
        <f>SUM(C87:K87)</f>
        <v>6780397159</v>
      </c>
      <c r="D88" s="104"/>
      <c r="E88" s="104"/>
      <c r="F88" s="104"/>
      <c r="G88" s="104"/>
      <c r="H88" s="104"/>
      <c r="I88" s="104"/>
      <c r="J88" s="104"/>
      <c r="K88" s="105"/>
      <c r="L88" s="2"/>
      <c r="M88" s="2"/>
      <c r="N88" s="3"/>
    </row>
    <row r="91" spans="1:15" ht="15.75" thickBot="1" x14ac:dyDescent="0.3"/>
    <row r="92" spans="1:15" x14ac:dyDescent="0.25">
      <c r="C92" s="45" t="s">
        <v>112</v>
      </c>
      <c r="D92" s="63">
        <v>2640381702</v>
      </c>
    </row>
    <row r="93" spans="1:15" ht="15.75" thickBot="1" x14ac:dyDescent="0.3">
      <c r="C93" s="46" t="s">
        <v>113</v>
      </c>
      <c r="D93" s="64">
        <v>4140015457</v>
      </c>
    </row>
    <row r="94" spans="1:15" x14ac:dyDescent="0.25">
      <c r="D94" s="6">
        <v>6780397159</v>
      </c>
    </row>
  </sheetData>
  <autoFilter ref="A4:Q87"/>
  <mergeCells count="3">
    <mergeCell ref="C2:K2"/>
    <mergeCell ref="C3:K3"/>
    <mergeCell ref="C88:K8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3"/>
  <sheetViews>
    <sheetView tabSelected="1" topLeftCell="A163" zoomScaleNormal="100" workbookViewId="0">
      <selection activeCell="E191" sqref="E191"/>
    </sheetView>
  </sheetViews>
  <sheetFormatPr defaultColWidth="9.140625" defaultRowHeight="15" x14ac:dyDescent="0.25"/>
  <cols>
    <col min="1" max="1" width="13.140625" style="1" customWidth="1"/>
    <col min="2" max="2" width="60.28515625" style="1" customWidth="1"/>
    <col min="3" max="3" width="26.28515625" style="1" bestFit="1" customWidth="1"/>
    <col min="4" max="4" width="12.7109375" style="1" bestFit="1" customWidth="1"/>
    <col min="5" max="5" width="14.28515625" style="1" bestFit="1" customWidth="1"/>
    <col min="6" max="7" width="12.42578125" style="1" bestFit="1" customWidth="1"/>
    <col min="8" max="10" width="14.28515625" style="1" bestFit="1" customWidth="1"/>
    <col min="11" max="11" width="12.42578125" style="1" bestFit="1" customWidth="1"/>
    <col min="12" max="12" width="22.28515625" style="1" customWidth="1"/>
    <col min="13" max="13" width="23.5703125" style="1" customWidth="1"/>
    <col min="14" max="14" width="24" style="1" customWidth="1"/>
    <col min="15" max="15" width="41.28515625" style="9" customWidth="1"/>
    <col min="16" max="16384" width="9.140625" style="1"/>
  </cols>
  <sheetData>
    <row r="1" spans="1:15" x14ac:dyDescent="0.25">
      <c r="A1" s="1" t="s">
        <v>0</v>
      </c>
      <c r="B1" s="11" t="s">
        <v>67</v>
      </c>
    </row>
    <row r="2" spans="1:15" x14ac:dyDescent="0.25">
      <c r="C2" s="106" t="s">
        <v>1</v>
      </c>
      <c r="D2" s="106"/>
      <c r="E2" s="106"/>
      <c r="F2" s="106"/>
      <c r="G2" s="106"/>
      <c r="H2" s="106"/>
      <c r="I2" s="106"/>
      <c r="J2" s="106"/>
      <c r="K2" s="106"/>
    </row>
    <row r="3" spans="1:15" ht="12.75" customHeight="1" x14ac:dyDescent="0.25">
      <c r="B3" s="2"/>
      <c r="C3" s="94" t="s">
        <v>27</v>
      </c>
      <c r="D3" s="94"/>
      <c r="E3" s="94"/>
      <c r="F3" s="94"/>
      <c r="G3" s="94"/>
      <c r="H3" s="94"/>
      <c r="I3" s="94"/>
      <c r="J3" s="94"/>
      <c r="K3" s="94"/>
    </row>
    <row r="4" spans="1:15" ht="57.75" x14ac:dyDescent="0.25">
      <c r="A4" s="2" t="s">
        <v>84</v>
      </c>
      <c r="B4" s="2" t="s">
        <v>6</v>
      </c>
      <c r="C4" s="2" t="s">
        <v>21</v>
      </c>
      <c r="D4" s="2" t="s">
        <v>22</v>
      </c>
      <c r="E4" s="2" t="s">
        <v>23</v>
      </c>
      <c r="F4" s="2" t="s">
        <v>24</v>
      </c>
      <c r="G4" s="2" t="s">
        <v>25</v>
      </c>
      <c r="H4" s="2" t="s">
        <v>9</v>
      </c>
      <c r="I4" s="2" t="s">
        <v>3</v>
      </c>
      <c r="J4" s="2" t="s">
        <v>2</v>
      </c>
      <c r="K4" s="2" t="s">
        <v>11</v>
      </c>
      <c r="L4" s="16" t="s">
        <v>76</v>
      </c>
      <c r="M4" s="16" t="s">
        <v>77</v>
      </c>
      <c r="N4" s="16" t="s">
        <v>80</v>
      </c>
      <c r="O4" s="10" t="s">
        <v>85</v>
      </c>
    </row>
    <row r="5" spans="1:15" x14ac:dyDescent="0.25">
      <c r="A5" s="2" t="s">
        <v>19</v>
      </c>
      <c r="B5" s="2" t="s">
        <v>31</v>
      </c>
      <c r="C5" s="3">
        <v>0</v>
      </c>
      <c r="D5" s="3">
        <v>-19287</v>
      </c>
      <c r="E5" s="3">
        <v>0</v>
      </c>
      <c r="F5" s="3">
        <v>-112891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2"/>
      <c r="M5" s="2"/>
      <c r="N5" s="3"/>
      <c r="O5" s="21"/>
    </row>
    <row r="6" spans="1:15" x14ac:dyDescent="0.25">
      <c r="A6" s="2" t="s">
        <v>20</v>
      </c>
      <c r="B6" s="2" t="s">
        <v>31</v>
      </c>
      <c r="C6" s="3">
        <v>0</v>
      </c>
      <c r="D6" s="3">
        <v>-2739149</v>
      </c>
      <c r="E6" s="3">
        <v>0</v>
      </c>
      <c r="F6" s="3">
        <v>-112891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2"/>
      <c r="M6" s="2"/>
      <c r="N6" s="3"/>
      <c r="O6" s="21"/>
    </row>
    <row r="7" spans="1:15" x14ac:dyDescent="0.25">
      <c r="A7" s="2" t="s">
        <v>20</v>
      </c>
      <c r="B7" s="2" t="s">
        <v>32</v>
      </c>
      <c r="C7" s="3">
        <v>12530000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2"/>
      <c r="M7" s="2"/>
      <c r="N7" s="3"/>
      <c r="O7" s="21"/>
    </row>
    <row r="8" spans="1:15" x14ac:dyDescent="0.25">
      <c r="A8" s="2" t="s">
        <v>20</v>
      </c>
      <c r="B8" s="2" t="s">
        <v>37</v>
      </c>
      <c r="C8" s="3">
        <v>2709219</v>
      </c>
      <c r="D8" s="3">
        <v>0</v>
      </c>
      <c r="E8" s="3">
        <v>565547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2"/>
      <c r="M8" s="2"/>
      <c r="N8" s="3"/>
      <c r="O8" s="21"/>
    </row>
    <row r="9" spans="1:15" x14ac:dyDescent="0.25">
      <c r="A9" s="2" t="s">
        <v>20</v>
      </c>
      <c r="B9" s="2" t="s">
        <v>33</v>
      </c>
      <c r="C9" s="3">
        <v>0</v>
      </c>
      <c r="D9" s="3">
        <v>0</v>
      </c>
      <c r="E9" s="3">
        <v>-54479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2"/>
      <c r="M9" s="2"/>
      <c r="N9" s="3"/>
      <c r="O9" s="21"/>
    </row>
    <row r="10" spans="1:15" x14ac:dyDescent="0.25">
      <c r="A10" s="2" t="s">
        <v>20</v>
      </c>
      <c r="B10" s="2" t="s">
        <v>34</v>
      </c>
      <c r="C10" s="3">
        <v>61342070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2"/>
      <c r="M10" s="2"/>
      <c r="N10" s="3"/>
      <c r="O10" s="21"/>
    </row>
    <row r="11" spans="1:15" x14ac:dyDescent="0.25">
      <c r="A11" s="2" t="s">
        <v>20</v>
      </c>
      <c r="B11" s="2" t="s">
        <v>36</v>
      </c>
      <c r="C11" s="3">
        <v>4654000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2"/>
      <c r="M11" s="2"/>
      <c r="N11" s="3"/>
      <c r="O11" s="21"/>
    </row>
    <row r="12" spans="1:15" x14ac:dyDescent="0.25">
      <c r="A12" s="2" t="s">
        <v>20</v>
      </c>
      <c r="B12" s="2" t="s">
        <v>14</v>
      </c>
      <c r="C12" s="3">
        <v>206072581</v>
      </c>
      <c r="D12" s="3">
        <v>-5043703</v>
      </c>
      <c r="E12" s="3">
        <v>-68158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2"/>
      <c r="M12" s="2"/>
      <c r="N12" s="3"/>
      <c r="O12" s="21"/>
    </row>
    <row r="13" spans="1:15" x14ac:dyDescent="0.25">
      <c r="A13" s="2" t="s">
        <v>20</v>
      </c>
      <c r="B13" s="2" t="s">
        <v>38</v>
      </c>
      <c r="C13" s="3">
        <v>70132431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2"/>
      <c r="M13" s="2"/>
      <c r="N13" s="3"/>
      <c r="O13" s="21"/>
    </row>
    <row r="14" spans="1:15" x14ac:dyDescent="0.25">
      <c r="A14" s="2" t="s">
        <v>21</v>
      </c>
      <c r="B14" s="2" t="s">
        <v>31</v>
      </c>
      <c r="C14" s="3">
        <v>0</v>
      </c>
      <c r="D14" s="3">
        <v>127349003</v>
      </c>
      <c r="E14" s="3">
        <v>0</v>
      </c>
      <c r="F14" s="3">
        <v>-113275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2"/>
      <c r="M14" s="2"/>
      <c r="N14" s="3"/>
      <c r="O14" s="21"/>
    </row>
    <row r="15" spans="1:15" x14ac:dyDescent="0.25">
      <c r="A15" s="2" t="s">
        <v>21</v>
      </c>
      <c r="B15" s="2" t="s">
        <v>39</v>
      </c>
      <c r="C15" s="3">
        <v>0</v>
      </c>
      <c r="D15" s="3">
        <v>6768720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2"/>
      <c r="M15" s="2"/>
      <c r="N15" s="3"/>
      <c r="O15" s="21"/>
    </row>
    <row r="16" spans="1:15" x14ac:dyDescent="0.25">
      <c r="A16" s="2" t="s">
        <v>21</v>
      </c>
      <c r="B16" s="2" t="s">
        <v>32</v>
      </c>
      <c r="C16" s="3">
        <v>0</v>
      </c>
      <c r="D16" s="3">
        <v>9664076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2"/>
      <c r="M16" s="2"/>
      <c r="N16" s="3"/>
      <c r="O16" s="21"/>
    </row>
    <row r="17" spans="1:15" x14ac:dyDescent="0.25">
      <c r="A17" s="2" t="s">
        <v>21</v>
      </c>
      <c r="B17" s="2" t="s">
        <v>40</v>
      </c>
      <c r="C17" s="3">
        <v>0</v>
      </c>
      <c r="D17" s="3">
        <v>2864000</v>
      </c>
      <c r="E17" s="3">
        <v>-16038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2"/>
      <c r="M17" s="2"/>
      <c r="N17" s="3"/>
      <c r="O17" s="21"/>
    </row>
    <row r="18" spans="1:15" x14ac:dyDescent="0.25">
      <c r="A18" s="2" t="s">
        <v>21</v>
      </c>
      <c r="B18" s="2" t="s">
        <v>41</v>
      </c>
      <c r="C18" s="3">
        <v>0</v>
      </c>
      <c r="D18" s="3">
        <v>5019449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2"/>
      <c r="M18" s="2"/>
      <c r="N18" s="3"/>
      <c r="O18" s="21"/>
    </row>
    <row r="19" spans="1:15" x14ac:dyDescent="0.25">
      <c r="A19" s="2" t="s">
        <v>21</v>
      </c>
      <c r="B19" s="2" t="s">
        <v>42</v>
      </c>
      <c r="C19" s="3">
        <v>0</v>
      </c>
      <c r="D19" s="3">
        <v>3370007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2"/>
      <c r="M19" s="2"/>
      <c r="N19" s="3"/>
      <c r="O19" s="21"/>
    </row>
    <row r="20" spans="1:15" x14ac:dyDescent="0.25">
      <c r="A20" s="2" t="s">
        <v>21</v>
      </c>
      <c r="B20" s="2" t="s">
        <v>43</v>
      </c>
      <c r="C20" s="3">
        <v>34063480</v>
      </c>
      <c r="D20" s="3">
        <v>7431365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2"/>
      <c r="M20" s="2"/>
      <c r="N20" s="3"/>
      <c r="O20" s="21"/>
    </row>
    <row r="21" spans="1:15" x14ac:dyDescent="0.25">
      <c r="A21" s="2" t="s">
        <v>21</v>
      </c>
      <c r="B21" s="2" t="s">
        <v>33</v>
      </c>
      <c r="C21" s="3">
        <v>8890915</v>
      </c>
      <c r="D21" s="3">
        <v>50786523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2"/>
      <c r="M21" s="2"/>
      <c r="N21" s="3"/>
      <c r="O21" s="21"/>
    </row>
    <row r="22" spans="1:15" x14ac:dyDescent="0.25">
      <c r="A22" s="2" t="s">
        <v>21</v>
      </c>
      <c r="B22" s="2" t="s">
        <v>34</v>
      </c>
      <c r="C22" s="3">
        <v>0</v>
      </c>
      <c r="D22" s="3">
        <v>63701400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2"/>
      <c r="M22" s="2"/>
      <c r="N22" s="3"/>
      <c r="O22" s="21"/>
    </row>
    <row r="23" spans="1:15" x14ac:dyDescent="0.25">
      <c r="A23" s="2" t="s">
        <v>21</v>
      </c>
      <c r="B23" s="2" t="s">
        <v>35</v>
      </c>
      <c r="C23" s="3">
        <v>10723865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2"/>
      <c r="M23" s="2"/>
      <c r="N23" s="3"/>
      <c r="O23" s="21"/>
    </row>
    <row r="24" spans="1:15" x14ac:dyDescent="0.25">
      <c r="A24" s="2" t="s">
        <v>21</v>
      </c>
      <c r="B24" s="2" t="s">
        <v>44</v>
      </c>
      <c r="C24" s="3">
        <v>0</v>
      </c>
      <c r="D24" s="3">
        <v>5078400</v>
      </c>
      <c r="E24" s="3">
        <v>-28439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2"/>
      <c r="M24" s="2"/>
      <c r="N24" s="3"/>
      <c r="O24" s="21"/>
    </row>
    <row r="25" spans="1:15" x14ac:dyDescent="0.25">
      <c r="A25" s="2" t="s">
        <v>21</v>
      </c>
      <c r="B25" s="2" t="s">
        <v>14</v>
      </c>
      <c r="C25" s="3">
        <v>0</v>
      </c>
      <c r="D25" s="3">
        <v>207769288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2"/>
      <c r="M25" s="2"/>
      <c r="N25" s="3"/>
      <c r="O25" s="21"/>
    </row>
    <row r="26" spans="1:15" x14ac:dyDescent="0.25">
      <c r="A26" s="2" t="s">
        <v>21</v>
      </c>
      <c r="B26" s="2" t="s">
        <v>38</v>
      </c>
      <c r="C26" s="3">
        <v>0</v>
      </c>
      <c r="D26" s="3">
        <v>76243597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2"/>
      <c r="M26" s="2"/>
      <c r="N26" s="3"/>
      <c r="O26" s="21"/>
    </row>
    <row r="27" spans="1:15" x14ac:dyDescent="0.25">
      <c r="A27" s="2" t="s">
        <v>22</v>
      </c>
      <c r="B27" s="2" t="s">
        <v>31</v>
      </c>
      <c r="C27" s="3">
        <v>0</v>
      </c>
      <c r="D27" s="3">
        <v>0</v>
      </c>
      <c r="E27" s="3">
        <v>124669248</v>
      </c>
      <c r="F27" s="3">
        <v>-119066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2"/>
      <c r="M27" s="2"/>
      <c r="N27" s="3"/>
      <c r="O27" s="21"/>
    </row>
    <row r="28" spans="1:15" x14ac:dyDescent="0.25">
      <c r="A28" s="2" t="s">
        <v>22</v>
      </c>
      <c r="B28" s="2" t="s">
        <v>39</v>
      </c>
      <c r="C28" s="3">
        <v>0</v>
      </c>
      <c r="D28" s="3">
        <v>31867452</v>
      </c>
      <c r="E28" s="3">
        <v>34395624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2"/>
      <c r="M28" s="2"/>
      <c r="N28" s="3"/>
      <c r="O28" s="21"/>
    </row>
    <row r="29" spans="1:15" x14ac:dyDescent="0.25">
      <c r="A29" s="2" t="s">
        <v>22</v>
      </c>
      <c r="B29" s="2" t="s">
        <v>32</v>
      </c>
      <c r="C29" s="3">
        <v>0</v>
      </c>
      <c r="D29" s="3">
        <v>0</v>
      </c>
      <c r="E29" s="3">
        <v>9990319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2"/>
      <c r="M29" s="2"/>
      <c r="N29" s="3"/>
      <c r="O29" s="21"/>
    </row>
    <row r="30" spans="1:15" x14ac:dyDescent="0.25">
      <c r="A30" s="2" t="s">
        <v>22</v>
      </c>
      <c r="B30" s="2" t="s">
        <v>40</v>
      </c>
      <c r="C30" s="3">
        <v>0</v>
      </c>
      <c r="D30" s="3">
        <v>0</v>
      </c>
      <c r="E30" s="3">
        <v>3347300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2"/>
      <c r="M30" s="2"/>
      <c r="N30" s="3"/>
      <c r="O30" s="21"/>
    </row>
    <row r="31" spans="1:15" x14ac:dyDescent="0.25">
      <c r="A31" s="2" t="s">
        <v>22</v>
      </c>
      <c r="B31" s="2" t="s">
        <v>42</v>
      </c>
      <c r="C31" s="3">
        <v>0</v>
      </c>
      <c r="D31" s="3">
        <v>0</v>
      </c>
      <c r="E31" s="3">
        <v>2695765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2"/>
      <c r="M31" s="2"/>
      <c r="N31" s="3"/>
      <c r="O31" s="21"/>
    </row>
    <row r="32" spans="1:15" x14ac:dyDescent="0.25">
      <c r="A32" s="2" t="s">
        <v>22</v>
      </c>
      <c r="B32" s="2" t="s">
        <v>13</v>
      </c>
      <c r="C32" s="3">
        <v>0</v>
      </c>
      <c r="D32" s="3">
        <v>0</v>
      </c>
      <c r="E32" s="3">
        <v>515750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2"/>
      <c r="M32" s="2"/>
      <c r="N32" s="3"/>
      <c r="O32" s="21"/>
    </row>
    <row r="33" spans="1:15" x14ac:dyDescent="0.25">
      <c r="A33" s="2" t="s">
        <v>22</v>
      </c>
      <c r="B33" s="2" t="s">
        <v>45</v>
      </c>
      <c r="C33" s="3">
        <v>0</v>
      </c>
      <c r="D33" s="3">
        <v>0</v>
      </c>
      <c r="E33" s="3">
        <v>164311694</v>
      </c>
      <c r="F33" s="3">
        <v>0</v>
      </c>
      <c r="G33" s="3">
        <v>51036848</v>
      </c>
      <c r="H33" s="3">
        <v>25518420</v>
      </c>
      <c r="I33" s="3">
        <v>0</v>
      </c>
      <c r="J33" s="3">
        <v>0</v>
      </c>
      <c r="K33" s="3">
        <v>0</v>
      </c>
      <c r="L33" s="2"/>
      <c r="M33" s="2"/>
      <c r="N33" s="3"/>
      <c r="O33" s="21"/>
    </row>
    <row r="34" spans="1:15" x14ac:dyDescent="0.25">
      <c r="A34" s="2" t="s">
        <v>22</v>
      </c>
      <c r="B34" s="2" t="s">
        <v>26</v>
      </c>
      <c r="C34" s="3">
        <v>0</v>
      </c>
      <c r="D34" s="3">
        <v>0</v>
      </c>
      <c r="E34" s="3">
        <v>43207629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2"/>
      <c r="M34" s="2"/>
      <c r="N34" s="3"/>
      <c r="O34" s="21"/>
    </row>
    <row r="35" spans="1:15" x14ac:dyDescent="0.25">
      <c r="A35" s="2" t="s">
        <v>22</v>
      </c>
      <c r="B35" s="2" t="s">
        <v>33</v>
      </c>
      <c r="C35" s="3">
        <v>0</v>
      </c>
      <c r="D35" s="3">
        <v>30468327</v>
      </c>
      <c r="E35" s="3">
        <v>21444968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2"/>
      <c r="M35" s="2"/>
      <c r="N35" s="3"/>
      <c r="O35" s="21"/>
    </row>
    <row r="36" spans="1:15" x14ac:dyDescent="0.25">
      <c r="A36" s="2" t="s">
        <v>22</v>
      </c>
      <c r="B36" s="2" t="s">
        <v>34</v>
      </c>
      <c r="C36" s="3">
        <v>0</v>
      </c>
      <c r="D36" s="3">
        <v>0</v>
      </c>
      <c r="E36" s="3">
        <v>68288421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2"/>
      <c r="M36" s="2"/>
      <c r="N36" s="3"/>
      <c r="O36" s="21"/>
    </row>
    <row r="37" spans="1:15" x14ac:dyDescent="0.25">
      <c r="A37" s="2" t="s">
        <v>22</v>
      </c>
      <c r="B37" s="2" t="s">
        <v>46</v>
      </c>
      <c r="C37" s="3">
        <v>0</v>
      </c>
      <c r="D37" s="3">
        <v>1379000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2"/>
      <c r="M37" s="2"/>
      <c r="N37" s="3"/>
      <c r="O37" s="21"/>
    </row>
    <row r="38" spans="1:15" x14ac:dyDescent="0.25">
      <c r="A38" s="2" t="s">
        <v>22</v>
      </c>
      <c r="B38" s="2" t="s">
        <v>47</v>
      </c>
      <c r="C38" s="3">
        <v>0</v>
      </c>
      <c r="D38" s="3">
        <v>1827730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2"/>
      <c r="M38" s="2"/>
      <c r="N38" s="3"/>
      <c r="O38" s="21"/>
    </row>
    <row r="39" spans="1:15" x14ac:dyDescent="0.25">
      <c r="A39" s="2" t="s">
        <v>22</v>
      </c>
      <c r="B39" s="2" t="s">
        <v>48</v>
      </c>
      <c r="C39" s="3">
        <v>0</v>
      </c>
      <c r="D39" s="3">
        <v>618080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2"/>
      <c r="M39" s="2"/>
      <c r="N39" s="3"/>
      <c r="O39" s="21"/>
    </row>
    <row r="40" spans="1:15" x14ac:dyDescent="0.25">
      <c r="A40" s="2" t="s">
        <v>22</v>
      </c>
      <c r="B40" s="2" t="s">
        <v>35</v>
      </c>
      <c r="C40" s="3">
        <v>268832</v>
      </c>
      <c r="D40" s="3">
        <v>1972144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2"/>
      <c r="M40" s="2"/>
      <c r="N40" s="3"/>
      <c r="O40" s="21"/>
    </row>
    <row r="41" spans="1:15" x14ac:dyDescent="0.25">
      <c r="A41" s="2" t="s">
        <v>22</v>
      </c>
      <c r="B41" s="2" t="s">
        <v>44</v>
      </c>
      <c r="C41" s="3">
        <v>0</v>
      </c>
      <c r="D41" s="3">
        <v>0</v>
      </c>
      <c r="E41" s="3">
        <v>6274400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2"/>
      <c r="M41" s="2"/>
      <c r="N41" s="3"/>
      <c r="O41" s="21"/>
    </row>
    <row r="42" spans="1:15" x14ac:dyDescent="0.25">
      <c r="A42" s="2" t="s">
        <v>22</v>
      </c>
      <c r="B42" s="2" t="s">
        <v>14</v>
      </c>
      <c r="C42" s="3">
        <v>0</v>
      </c>
      <c r="D42" s="3">
        <v>0</v>
      </c>
      <c r="E42" s="3">
        <v>196375783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2"/>
      <c r="M42" s="2"/>
      <c r="N42" s="3"/>
      <c r="O42" s="21"/>
    </row>
    <row r="43" spans="1:15" x14ac:dyDescent="0.25">
      <c r="A43" s="2" t="s">
        <v>22</v>
      </c>
      <c r="B43" s="2" t="s">
        <v>38</v>
      </c>
      <c r="C43" s="3">
        <v>0</v>
      </c>
      <c r="D43" s="3">
        <v>0</v>
      </c>
      <c r="E43" s="3">
        <v>91248090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2"/>
      <c r="M43" s="2"/>
      <c r="N43" s="3"/>
      <c r="O43" s="21"/>
    </row>
    <row r="44" spans="1:15" x14ac:dyDescent="0.25">
      <c r="A44" s="2" t="s">
        <v>23</v>
      </c>
      <c r="B44" s="2" t="s">
        <v>31</v>
      </c>
      <c r="C44" s="3">
        <v>0</v>
      </c>
      <c r="D44" s="3">
        <v>0</v>
      </c>
      <c r="E44" s="3">
        <v>0</v>
      </c>
      <c r="F44" s="3">
        <v>120163212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2"/>
      <c r="M44" s="2"/>
      <c r="N44" s="3"/>
      <c r="O44" s="21"/>
    </row>
    <row r="45" spans="1:15" x14ac:dyDescent="0.25">
      <c r="A45" s="2" t="s">
        <v>23</v>
      </c>
      <c r="B45" s="2" t="s">
        <v>32</v>
      </c>
      <c r="C45" s="3">
        <v>0</v>
      </c>
      <c r="D45" s="3">
        <v>0</v>
      </c>
      <c r="E45" s="3">
        <v>0</v>
      </c>
      <c r="F45" s="3">
        <v>10410768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2"/>
      <c r="M45" s="2"/>
      <c r="N45" s="3"/>
      <c r="O45" s="21"/>
    </row>
    <row r="46" spans="1:15" x14ac:dyDescent="0.25">
      <c r="A46" s="2" t="s">
        <v>23</v>
      </c>
      <c r="B46" s="2" t="s">
        <v>40</v>
      </c>
      <c r="C46" s="3">
        <v>0</v>
      </c>
      <c r="D46" s="3">
        <v>0</v>
      </c>
      <c r="E46" s="3">
        <v>0</v>
      </c>
      <c r="F46" s="3">
        <v>6444000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2"/>
      <c r="M46" s="2"/>
      <c r="N46" s="3"/>
      <c r="O46" s="21"/>
    </row>
    <row r="47" spans="1:15" x14ac:dyDescent="0.25">
      <c r="A47" s="2" t="s">
        <v>23</v>
      </c>
      <c r="B47" s="2" t="s">
        <v>49</v>
      </c>
      <c r="C47" s="3">
        <v>0</v>
      </c>
      <c r="D47" s="3">
        <v>0</v>
      </c>
      <c r="E47" s="3">
        <v>348321686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2"/>
      <c r="M47" s="2"/>
      <c r="N47" s="3"/>
      <c r="O47" s="21"/>
    </row>
    <row r="48" spans="1:15" x14ac:dyDescent="0.25">
      <c r="A48" s="2" t="s">
        <v>23</v>
      </c>
      <c r="B48" s="2" t="s">
        <v>50</v>
      </c>
      <c r="C48" s="3">
        <v>0</v>
      </c>
      <c r="D48" s="3">
        <v>0</v>
      </c>
      <c r="E48" s="3">
        <v>0</v>
      </c>
      <c r="F48" s="3">
        <v>1661861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2"/>
      <c r="M48" s="2"/>
      <c r="N48" s="3"/>
      <c r="O48" s="21"/>
    </row>
    <row r="49" spans="1:15" x14ac:dyDescent="0.25">
      <c r="A49" s="2" t="s">
        <v>23</v>
      </c>
      <c r="B49" s="2" t="s">
        <v>42</v>
      </c>
      <c r="C49" s="3">
        <v>0</v>
      </c>
      <c r="D49" s="3">
        <v>0</v>
      </c>
      <c r="E49" s="3">
        <v>0</v>
      </c>
      <c r="F49" s="3">
        <v>2532706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2"/>
      <c r="M49" s="2"/>
      <c r="N49" s="3"/>
      <c r="O49" s="21"/>
    </row>
    <row r="50" spans="1:15" x14ac:dyDescent="0.25">
      <c r="A50" s="2" t="s">
        <v>23</v>
      </c>
      <c r="B50" s="2" t="s">
        <v>51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10473576</v>
      </c>
      <c r="I50" s="3">
        <v>0</v>
      </c>
      <c r="J50" s="3">
        <v>0</v>
      </c>
      <c r="K50" s="3">
        <v>0</v>
      </c>
      <c r="L50" s="2"/>
      <c r="M50" s="2"/>
      <c r="N50" s="3"/>
      <c r="O50" s="21"/>
    </row>
    <row r="51" spans="1:15" x14ac:dyDescent="0.25">
      <c r="A51" s="2" t="s">
        <v>23</v>
      </c>
      <c r="B51" s="2" t="s">
        <v>13</v>
      </c>
      <c r="C51" s="3">
        <v>0</v>
      </c>
      <c r="D51" s="3">
        <v>0</v>
      </c>
      <c r="E51" s="3">
        <v>0</v>
      </c>
      <c r="F51" s="3">
        <v>506194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2"/>
      <c r="M51" s="2"/>
      <c r="N51" s="3"/>
      <c r="O51" s="21"/>
    </row>
    <row r="52" spans="1:15" x14ac:dyDescent="0.25">
      <c r="A52" s="2" t="s">
        <v>23</v>
      </c>
      <c r="B52" s="2" t="s">
        <v>52</v>
      </c>
      <c r="C52" s="3">
        <v>0</v>
      </c>
      <c r="D52" s="3">
        <v>0</v>
      </c>
      <c r="E52" s="3">
        <v>0</v>
      </c>
      <c r="F52" s="3">
        <v>184800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2"/>
      <c r="M52" s="2"/>
      <c r="N52" s="3"/>
      <c r="O52" s="21"/>
    </row>
    <row r="53" spans="1:15" x14ac:dyDescent="0.25">
      <c r="A53" s="2" t="s">
        <v>23</v>
      </c>
      <c r="B53" s="2" t="s">
        <v>43</v>
      </c>
      <c r="C53" s="3">
        <v>0</v>
      </c>
      <c r="D53" s="3">
        <v>0</v>
      </c>
      <c r="E53" s="3">
        <v>0</v>
      </c>
      <c r="F53" s="3">
        <v>29261577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70756422</v>
      </c>
      <c r="M53" s="2" t="s">
        <v>78</v>
      </c>
      <c r="N53" s="3"/>
      <c r="O53" s="21"/>
    </row>
    <row r="54" spans="1:15" x14ac:dyDescent="0.25">
      <c r="A54" s="2" t="s">
        <v>23</v>
      </c>
      <c r="B54" s="2" t="s">
        <v>33</v>
      </c>
      <c r="C54" s="3">
        <v>0</v>
      </c>
      <c r="D54" s="3">
        <v>0</v>
      </c>
      <c r="E54" s="3">
        <v>0</v>
      </c>
      <c r="F54" s="3">
        <v>45038573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2"/>
      <c r="M54" s="2"/>
      <c r="N54" s="3"/>
      <c r="O54" s="21"/>
    </row>
    <row r="55" spans="1:15" x14ac:dyDescent="0.25">
      <c r="A55" s="2" t="s">
        <v>23</v>
      </c>
      <c r="B55" s="2" t="s">
        <v>34</v>
      </c>
      <c r="C55" s="3">
        <v>0</v>
      </c>
      <c r="D55" s="3">
        <v>0</v>
      </c>
      <c r="E55" s="3">
        <v>70584545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2"/>
      <c r="M55" s="2"/>
      <c r="N55" s="3"/>
      <c r="O55" s="21"/>
    </row>
    <row r="56" spans="1:15" x14ac:dyDescent="0.25">
      <c r="A56" s="2" t="s">
        <v>23</v>
      </c>
      <c r="B56" s="2" t="s">
        <v>53</v>
      </c>
      <c r="C56" s="3">
        <v>0</v>
      </c>
      <c r="D56" s="3">
        <v>0</v>
      </c>
      <c r="E56" s="3">
        <v>491984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2"/>
      <c r="M56" s="2"/>
      <c r="N56" s="3"/>
      <c r="O56" s="21"/>
    </row>
    <row r="57" spans="1:15" x14ac:dyDescent="0.25">
      <c r="A57" s="2" t="s">
        <v>23</v>
      </c>
      <c r="B57" s="2" t="s">
        <v>48</v>
      </c>
      <c r="C57" s="3">
        <v>0</v>
      </c>
      <c r="D57" s="3">
        <v>0</v>
      </c>
      <c r="E57" s="3">
        <v>0</v>
      </c>
      <c r="F57" s="3">
        <v>1090300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2"/>
      <c r="M57" s="2"/>
      <c r="N57" s="3"/>
      <c r="O57" s="21"/>
    </row>
    <row r="58" spans="1:15" x14ac:dyDescent="0.25">
      <c r="A58" s="2" t="s">
        <v>23</v>
      </c>
      <c r="B58" s="2" t="s">
        <v>54</v>
      </c>
      <c r="C58" s="3">
        <v>0</v>
      </c>
      <c r="D58" s="3">
        <v>0</v>
      </c>
      <c r="E58" s="3">
        <v>31202820</v>
      </c>
      <c r="F58" s="3">
        <v>28822004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2"/>
      <c r="M58" s="2"/>
      <c r="N58" s="3"/>
      <c r="O58" s="21"/>
    </row>
    <row r="59" spans="1:15" x14ac:dyDescent="0.25">
      <c r="A59" s="2" t="s">
        <v>23</v>
      </c>
      <c r="B59" s="2" t="s">
        <v>35</v>
      </c>
      <c r="C59" s="3">
        <v>0</v>
      </c>
      <c r="D59" s="3">
        <v>573377</v>
      </c>
      <c r="E59" s="3">
        <v>8379439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2"/>
      <c r="M59" s="2"/>
      <c r="N59" s="3"/>
      <c r="O59" s="21"/>
    </row>
    <row r="60" spans="1:15" x14ac:dyDescent="0.25">
      <c r="A60" s="2" t="s">
        <v>23</v>
      </c>
      <c r="B60" s="2" t="s">
        <v>44</v>
      </c>
      <c r="C60" s="3">
        <v>0</v>
      </c>
      <c r="D60" s="3">
        <v>0</v>
      </c>
      <c r="E60" s="3">
        <v>0</v>
      </c>
      <c r="F60" s="3">
        <v>6808000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2"/>
      <c r="M60" s="2"/>
      <c r="N60" s="3"/>
      <c r="O60" s="21"/>
    </row>
    <row r="61" spans="1:15" x14ac:dyDescent="0.25">
      <c r="A61" s="2" t="s">
        <v>23</v>
      </c>
      <c r="B61" s="2" t="s">
        <v>14</v>
      </c>
      <c r="C61" s="3">
        <v>0</v>
      </c>
      <c r="D61" s="3">
        <v>0</v>
      </c>
      <c r="E61" s="3">
        <v>184143905</v>
      </c>
      <c r="F61" s="3">
        <v>74693719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2"/>
      <c r="M61" s="2"/>
      <c r="N61" s="3"/>
      <c r="O61" s="21"/>
    </row>
    <row r="62" spans="1:15" x14ac:dyDescent="0.25">
      <c r="A62" s="2" t="s">
        <v>23</v>
      </c>
      <c r="B62" s="2" t="s">
        <v>38</v>
      </c>
      <c r="C62" s="3">
        <v>0</v>
      </c>
      <c r="D62" s="3">
        <v>0</v>
      </c>
      <c r="E62" s="3">
        <v>0</v>
      </c>
      <c r="F62" s="3">
        <v>104402297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2"/>
      <c r="M62" s="2"/>
      <c r="N62" s="3"/>
      <c r="O62" s="21"/>
    </row>
    <row r="63" spans="1:15" x14ac:dyDescent="0.25">
      <c r="A63" s="2" t="s">
        <v>24</v>
      </c>
      <c r="B63" s="2" t="s">
        <v>32</v>
      </c>
      <c r="C63" s="3">
        <v>0</v>
      </c>
      <c r="D63" s="3">
        <v>0</v>
      </c>
      <c r="E63" s="3">
        <v>0</v>
      </c>
      <c r="F63" s="3">
        <v>0</v>
      </c>
      <c r="G63" s="3">
        <v>13880000</v>
      </c>
      <c r="H63" s="3">
        <v>0</v>
      </c>
      <c r="I63" s="3">
        <v>0</v>
      </c>
      <c r="J63" s="3">
        <v>0</v>
      </c>
      <c r="K63" s="3">
        <v>0</v>
      </c>
      <c r="L63" s="2"/>
      <c r="M63" s="2"/>
      <c r="N63" s="3"/>
      <c r="O63" s="21"/>
    </row>
    <row r="64" spans="1:15" x14ac:dyDescent="0.25">
      <c r="A64" s="2" t="s">
        <v>24</v>
      </c>
      <c r="B64" s="2" t="s">
        <v>40</v>
      </c>
      <c r="C64" s="3">
        <v>0</v>
      </c>
      <c r="D64" s="3">
        <v>0</v>
      </c>
      <c r="E64" s="3">
        <v>0</v>
      </c>
      <c r="F64" s="3">
        <v>0</v>
      </c>
      <c r="G64" s="3">
        <v>3741100</v>
      </c>
      <c r="H64" s="3">
        <v>0</v>
      </c>
      <c r="I64" s="3">
        <v>0</v>
      </c>
      <c r="J64" s="3">
        <v>0</v>
      </c>
      <c r="K64" s="3">
        <v>0</v>
      </c>
      <c r="L64" s="2"/>
      <c r="M64" s="2"/>
      <c r="N64" s="3"/>
      <c r="O64" s="21"/>
    </row>
    <row r="65" spans="1:15" x14ac:dyDescent="0.25">
      <c r="A65" s="2" t="s">
        <v>24</v>
      </c>
      <c r="B65" s="2" t="s">
        <v>55</v>
      </c>
      <c r="C65" s="3">
        <v>0</v>
      </c>
      <c r="D65" s="3">
        <v>0</v>
      </c>
      <c r="E65" s="3">
        <v>0</v>
      </c>
      <c r="F65" s="3">
        <v>4837170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2"/>
      <c r="M65" s="2"/>
      <c r="N65" s="3"/>
      <c r="O65" s="21"/>
    </row>
    <row r="66" spans="1:15" x14ac:dyDescent="0.25">
      <c r="A66" s="2" t="s">
        <v>24</v>
      </c>
      <c r="B66" s="2" t="s">
        <v>15</v>
      </c>
      <c r="C66" s="3">
        <v>0</v>
      </c>
      <c r="D66" s="3">
        <v>0</v>
      </c>
      <c r="E66" s="3">
        <v>0</v>
      </c>
      <c r="F66" s="3">
        <v>0</v>
      </c>
      <c r="G66" s="3">
        <v>227303769</v>
      </c>
      <c r="H66" s="3">
        <v>-1233075</v>
      </c>
      <c r="I66" s="3">
        <v>-175776</v>
      </c>
      <c r="J66" s="3">
        <v>0</v>
      </c>
      <c r="K66" s="3">
        <v>0</v>
      </c>
      <c r="L66" s="2"/>
      <c r="M66" s="2"/>
      <c r="N66" s="3"/>
      <c r="O66" s="21"/>
    </row>
    <row r="67" spans="1:15" x14ac:dyDescent="0.25">
      <c r="A67" s="2" t="s">
        <v>24</v>
      </c>
      <c r="B67" s="2" t="s">
        <v>42</v>
      </c>
      <c r="C67" s="3">
        <v>0</v>
      </c>
      <c r="D67" s="3">
        <v>0</v>
      </c>
      <c r="E67" s="3">
        <v>0</v>
      </c>
      <c r="F67" s="3">
        <v>0</v>
      </c>
      <c r="G67" s="3">
        <v>2981357</v>
      </c>
      <c r="H67" s="3">
        <v>0</v>
      </c>
      <c r="I67" s="3">
        <v>0</v>
      </c>
      <c r="J67" s="3">
        <v>0</v>
      </c>
      <c r="K67" s="3">
        <v>0</v>
      </c>
      <c r="L67" s="2"/>
      <c r="M67" s="2"/>
      <c r="N67" s="3"/>
      <c r="O67" s="21"/>
    </row>
    <row r="68" spans="1:15" x14ac:dyDescent="0.25">
      <c r="A68" s="2" t="s">
        <v>24</v>
      </c>
      <c r="B68" s="2" t="s">
        <v>13</v>
      </c>
      <c r="C68" s="3">
        <v>0</v>
      </c>
      <c r="D68" s="3">
        <v>0</v>
      </c>
      <c r="E68" s="3">
        <v>0</v>
      </c>
      <c r="F68" s="3">
        <v>0</v>
      </c>
      <c r="G68" s="3">
        <v>6010152</v>
      </c>
      <c r="H68" s="3">
        <v>0</v>
      </c>
      <c r="I68" s="3">
        <v>0</v>
      </c>
      <c r="J68" s="3">
        <v>0</v>
      </c>
      <c r="K68" s="3">
        <v>0</v>
      </c>
      <c r="L68" s="2"/>
      <c r="M68" s="2"/>
      <c r="N68" s="3"/>
      <c r="O68" s="21"/>
    </row>
    <row r="69" spans="1:15" x14ac:dyDescent="0.25">
      <c r="A69" s="2" t="s">
        <v>24</v>
      </c>
      <c r="B69" s="2" t="s">
        <v>56</v>
      </c>
      <c r="C69" s="3">
        <v>0</v>
      </c>
      <c r="D69" s="3">
        <v>0</v>
      </c>
      <c r="E69" s="3">
        <v>0</v>
      </c>
      <c r="F69" s="3">
        <v>40800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2"/>
      <c r="M69" s="2"/>
      <c r="N69" s="3"/>
      <c r="O69" s="21"/>
    </row>
    <row r="70" spans="1:15" x14ac:dyDescent="0.25">
      <c r="A70" s="2" t="s">
        <v>24</v>
      </c>
      <c r="B70" s="2" t="s">
        <v>52</v>
      </c>
      <c r="C70" s="3">
        <v>0</v>
      </c>
      <c r="D70" s="3">
        <v>0</v>
      </c>
      <c r="E70" s="3">
        <v>0</v>
      </c>
      <c r="F70" s="3">
        <v>0</v>
      </c>
      <c r="G70" s="3">
        <v>187200</v>
      </c>
      <c r="H70" s="3">
        <v>0</v>
      </c>
      <c r="I70" s="3">
        <v>0</v>
      </c>
      <c r="J70" s="3">
        <v>0</v>
      </c>
      <c r="K70" s="3">
        <v>0</v>
      </c>
      <c r="L70" s="2"/>
      <c r="M70" s="2"/>
      <c r="N70" s="3"/>
      <c r="O70" s="21"/>
    </row>
    <row r="71" spans="1:15" x14ac:dyDescent="0.25">
      <c r="A71" s="2" t="s">
        <v>24</v>
      </c>
      <c r="B71" s="2" t="s">
        <v>57</v>
      </c>
      <c r="C71" s="3">
        <v>0</v>
      </c>
      <c r="D71" s="3">
        <v>0</v>
      </c>
      <c r="E71" s="3">
        <v>0</v>
      </c>
      <c r="F71" s="3">
        <v>0</v>
      </c>
      <c r="G71" s="3">
        <v>138000</v>
      </c>
      <c r="H71" s="3">
        <v>0</v>
      </c>
      <c r="I71" s="3">
        <v>0</v>
      </c>
      <c r="J71" s="3">
        <v>0</v>
      </c>
      <c r="K71" s="3">
        <v>0</v>
      </c>
      <c r="L71" s="2"/>
      <c r="M71" s="2"/>
      <c r="N71" s="3"/>
      <c r="O71" s="21"/>
    </row>
    <row r="72" spans="1:15" x14ac:dyDescent="0.25">
      <c r="A72" s="2" t="s">
        <v>24</v>
      </c>
      <c r="B72" s="2" t="s">
        <v>58</v>
      </c>
      <c r="C72" s="3">
        <v>0</v>
      </c>
      <c r="D72" s="3">
        <v>0</v>
      </c>
      <c r="E72" s="3">
        <v>0</v>
      </c>
      <c r="F72" s="3">
        <v>4856400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2"/>
      <c r="M72" s="2"/>
      <c r="N72" s="3"/>
      <c r="O72" s="21"/>
    </row>
    <row r="73" spans="1:15" x14ac:dyDescent="0.25">
      <c r="A73" s="2" t="s">
        <v>24</v>
      </c>
      <c r="B73" s="2" t="s">
        <v>59</v>
      </c>
      <c r="C73" s="3">
        <v>0</v>
      </c>
      <c r="D73" s="3">
        <v>0</v>
      </c>
      <c r="E73" s="3">
        <v>0</v>
      </c>
      <c r="F73" s="3">
        <v>79711615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2"/>
      <c r="M73" s="2"/>
      <c r="N73" s="3"/>
      <c r="O73" s="21"/>
    </row>
    <row r="74" spans="1:15" x14ac:dyDescent="0.25">
      <c r="A74" s="2" t="s">
        <v>24</v>
      </c>
      <c r="B74" s="2" t="s">
        <v>33</v>
      </c>
      <c r="C74" s="3">
        <v>0</v>
      </c>
      <c r="D74" s="3">
        <v>0</v>
      </c>
      <c r="E74" s="3">
        <v>0</v>
      </c>
      <c r="F74" s="3">
        <v>27413457</v>
      </c>
      <c r="G74" s="3">
        <v>14396271</v>
      </c>
      <c r="H74" s="3">
        <v>0</v>
      </c>
      <c r="I74" s="3">
        <v>0</v>
      </c>
      <c r="J74" s="3">
        <v>0</v>
      </c>
      <c r="K74" s="3">
        <v>0</v>
      </c>
      <c r="L74" s="2"/>
      <c r="M74" s="2"/>
      <c r="N74" s="3"/>
      <c r="O74" s="21"/>
    </row>
    <row r="75" spans="1:15" x14ac:dyDescent="0.25">
      <c r="A75" s="2" t="s">
        <v>24</v>
      </c>
      <c r="B75" s="2" t="s">
        <v>34</v>
      </c>
      <c r="C75" s="3">
        <v>0</v>
      </c>
      <c r="D75" s="3">
        <v>0</v>
      </c>
      <c r="E75" s="3">
        <v>0</v>
      </c>
      <c r="F75" s="3">
        <v>0</v>
      </c>
      <c r="G75" s="3">
        <v>51024972</v>
      </c>
      <c r="H75" s="3">
        <v>0</v>
      </c>
      <c r="I75" s="3">
        <v>0</v>
      </c>
      <c r="J75" s="3">
        <v>0</v>
      </c>
      <c r="K75" s="3">
        <v>0</v>
      </c>
      <c r="L75" s="2"/>
      <c r="M75" s="2"/>
      <c r="N75" s="3"/>
      <c r="O75" s="21"/>
    </row>
    <row r="76" spans="1:15" x14ac:dyDescent="0.25">
      <c r="A76" s="2" t="s">
        <v>24</v>
      </c>
      <c r="B76" s="2" t="s">
        <v>54</v>
      </c>
      <c r="C76" s="3">
        <v>0</v>
      </c>
      <c r="D76" s="3">
        <v>0</v>
      </c>
      <c r="E76" s="3">
        <v>0</v>
      </c>
      <c r="F76" s="3">
        <v>0</v>
      </c>
      <c r="G76" s="3">
        <v>58817278</v>
      </c>
      <c r="H76" s="3">
        <v>0</v>
      </c>
      <c r="I76" s="3">
        <v>0</v>
      </c>
      <c r="J76" s="3">
        <v>0</v>
      </c>
      <c r="K76" s="3">
        <v>0</v>
      </c>
      <c r="L76" s="2"/>
      <c r="M76" s="2"/>
      <c r="N76" s="3"/>
      <c r="O76" s="21"/>
    </row>
    <row r="77" spans="1:15" x14ac:dyDescent="0.25">
      <c r="A77" s="2" t="s">
        <v>24</v>
      </c>
      <c r="B77" s="2" t="s">
        <v>35</v>
      </c>
      <c r="C77" s="3">
        <v>0</v>
      </c>
      <c r="D77" s="3">
        <v>0</v>
      </c>
      <c r="E77" s="3">
        <v>3957580</v>
      </c>
      <c r="F77" s="3">
        <v>4160075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2"/>
      <c r="M77" s="2"/>
      <c r="N77" s="3"/>
      <c r="O77" s="21"/>
    </row>
    <row r="78" spans="1:15" x14ac:dyDescent="0.25">
      <c r="A78" s="2" t="s">
        <v>24</v>
      </c>
      <c r="B78" s="2" t="s">
        <v>44</v>
      </c>
      <c r="C78" s="3">
        <v>0</v>
      </c>
      <c r="D78" s="3">
        <v>0</v>
      </c>
      <c r="E78" s="3">
        <v>0</v>
      </c>
      <c r="F78" s="3">
        <v>0</v>
      </c>
      <c r="G78" s="3">
        <v>7360000</v>
      </c>
      <c r="H78" s="3">
        <v>0</v>
      </c>
      <c r="I78" s="3">
        <v>0</v>
      </c>
      <c r="J78" s="3">
        <v>0</v>
      </c>
      <c r="K78" s="3">
        <v>0</v>
      </c>
      <c r="L78" s="2"/>
      <c r="M78" s="2"/>
      <c r="N78" s="3"/>
      <c r="O78" s="21"/>
    </row>
    <row r="79" spans="1:15" x14ac:dyDescent="0.25">
      <c r="A79" s="2" t="s">
        <v>24</v>
      </c>
      <c r="B79" s="2" t="s">
        <v>14</v>
      </c>
      <c r="C79" s="3">
        <v>0</v>
      </c>
      <c r="D79" s="3">
        <v>0</v>
      </c>
      <c r="E79" s="3">
        <v>0</v>
      </c>
      <c r="F79" s="3">
        <v>248137644</v>
      </c>
      <c r="G79" s="3">
        <v>27346960</v>
      </c>
      <c r="H79" s="3">
        <v>0</v>
      </c>
      <c r="I79" s="3">
        <v>0</v>
      </c>
      <c r="J79" s="3">
        <v>0</v>
      </c>
      <c r="K79" s="3">
        <v>0</v>
      </c>
      <c r="L79" s="2"/>
      <c r="M79" s="2"/>
      <c r="N79" s="3"/>
      <c r="O79" s="21"/>
    </row>
    <row r="80" spans="1:15" x14ac:dyDescent="0.25">
      <c r="A80" s="2" t="s">
        <v>24</v>
      </c>
      <c r="B80" s="2" t="s">
        <v>38</v>
      </c>
      <c r="C80" s="3">
        <v>0</v>
      </c>
      <c r="D80" s="3">
        <v>0</v>
      </c>
      <c r="E80" s="3">
        <v>0</v>
      </c>
      <c r="F80" s="3">
        <v>0</v>
      </c>
      <c r="G80" s="3">
        <v>112084845</v>
      </c>
      <c r="H80" s="3">
        <v>0</v>
      </c>
      <c r="I80" s="3">
        <v>0</v>
      </c>
      <c r="J80" s="3">
        <v>0</v>
      </c>
      <c r="K80" s="3">
        <v>0</v>
      </c>
      <c r="L80" s="2"/>
      <c r="M80" s="2"/>
      <c r="N80" s="3"/>
      <c r="O80" s="21"/>
    </row>
    <row r="81" spans="1:15" x14ac:dyDescent="0.25">
      <c r="A81" s="2" t="s">
        <v>25</v>
      </c>
      <c r="B81" s="2" t="s">
        <v>32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14963533</v>
      </c>
      <c r="I81" s="3">
        <v>0</v>
      </c>
      <c r="J81" s="3">
        <v>0</v>
      </c>
      <c r="K81" s="3">
        <v>0</v>
      </c>
      <c r="L81" s="2"/>
      <c r="M81" s="2"/>
      <c r="N81" s="3"/>
      <c r="O81" s="21"/>
    </row>
    <row r="82" spans="1:15" x14ac:dyDescent="0.25">
      <c r="A82" s="2" t="s">
        <v>25</v>
      </c>
      <c r="B82" s="2" t="s">
        <v>15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255481759</v>
      </c>
      <c r="I82" s="3">
        <v>0</v>
      </c>
      <c r="J82" s="3">
        <v>0</v>
      </c>
      <c r="K82" s="3">
        <v>0</v>
      </c>
      <c r="L82" s="2"/>
      <c r="M82" s="2"/>
      <c r="N82" s="3"/>
      <c r="O82" s="21"/>
    </row>
    <row r="83" spans="1:15" x14ac:dyDescent="0.25">
      <c r="A83" s="2" t="s">
        <v>25</v>
      </c>
      <c r="B83" s="2" t="s">
        <v>42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4443735</v>
      </c>
      <c r="I83" s="3">
        <v>0</v>
      </c>
      <c r="J83" s="3">
        <v>0</v>
      </c>
      <c r="K83" s="3">
        <v>0</v>
      </c>
      <c r="L83" s="2"/>
      <c r="M83" s="2"/>
      <c r="N83" s="3"/>
      <c r="O83" s="21"/>
    </row>
    <row r="84" spans="1:15" x14ac:dyDescent="0.25">
      <c r="A84" s="2" t="s">
        <v>25</v>
      </c>
      <c r="B84" s="2" t="s">
        <v>13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8542237</v>
      </c>
      <c r="I84" s="3">
        <v>0</v>
      </c>
      <c r="J84" s="3">
        <v>0</v>
      </c>
      <c r="K84" s="3">
        <v>0</v>
      </c>
      <c r="L84" s="2"/>
      <c r="M84" s="2"/>
      <c r="N84" s="3"/>
      <c r="O84" s="21"/>
    </row>
    <row r="85" spans="1:15" x14ac:dyDescent="0.25">
      <c r="A85" s="2" t="s">
        <v>25</v>
      </c>
      <c r="B85" s="2" t="s">
        <v>56</v>
      </c>
      <c r="C85" s="3">
        <v>0</v>
      </c>
      <c r="D85" s="3">
        <v>0</v>
      </c>
      <c r="E85" s="3">
        <v>0</v>
      </c>
      <c r="F85" s="3">
        <v>0</v>
      </c>
      <c r="G85" s="3">
        <v>20400</v>
      </c>
      <c r="H85" s="3">
        <v>0</v>
      </c>
      <c r="I85" s="3">
        <v>0</v>
      </c>
      <c r="J85" s="3">
        <v>0</v>
      </c>
      <c r="K85" s="3">
        <v>0</v>
      </c>
      <c r="L85" s="2"/>
      <c r="M85" s="2"/>
      <c r="N85" s="3"/>
      <c r="O85" s="21"/>
    </row>
    <row r="86" spans="1:15" x14ac:dyDescent="0.25">
      <c r="A86" s="2" t="s">
        <v>25</v>
      </c>
      <c r="B86" s="2" t="s">
        <v>60</v>
      </c>
      <c r="C86" s="3">
        <v>0</v>
      </c>
      <c r="D86" s="3">
        <v>0</v>
      </c>
      <c r="E86" s="3">
        <v>0</v>
      </c>
      <c r="F86" s="3">
        <v>0</v>
      </c>
      <c r="G86" s="3">
        <v>37292287</v>
      </c>
      <c r="H86" s="3">
        <v>0</v>
      </c>
      <c r="I86" s="3">
        <v>72256</v>
      </c>
      <c r="J86" s="3">
        <v>0</v>
      </c>
      <c r="K86" s="3">
        <v>0</v>
      </c>
      <c r="L86" s="2"/>
      <c r="M86" s="2"/>
      <c r="N86" s="3"/>
      <c r="O86" s="21"/>
    </row>
    <row r="87" spans="1:15" x14ac:dyDescent="0.25">
      <c r="A87" s="2" t="s">
        <v>25</v>
      </c>
      <c r="B87" s="2" t="s">
        <v>45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25518424</v>
      </c>
      <c r="I87" s="3">
        <v>0</v>
      </c>
      <c r="J87" s="3">
        <v>0</v>
      </c>
      <c r="K87" s="3">
        <v>0</v>
      </c>
      <c r="L87" s="2"/>
      <c r="M87" s="2"/>
      <c r="N87" s="3"/>
      <c r="O87" s="21"/>
    </row>
    <row r="88" spans="1:15" x14ac:dyDescent="0.25">
      <c r="A88" s="2" t="s">
        <v>25</v>
      </c>
      <c r="B88" s="2" t="s">
        <v>57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129600</v>
      </c>
      <c r="I88" s="3">
        <v>0</v>
      </c>
      <c r="J88" s="3">
        <v>0</v>
      </c>
      <c r="K88" s="3">
        <v>0</v>
      </c>
      <c r="L88" s="2"/>
      <c r="M88" s="2"/>
      <c r="N88" s="3"/>
      <c r="O88" s="21"/>
    </row>
    <row r="89" spans="1:15" x14ac:dyDescent="0.25">
      <c r="A89" s="2" t="s">
        <v>25</v>
      </c>
      <c r="B89" s="2" t="s">
        <v>58</v>
      </c>
      <c r="C89" s="3">
        <v>0</v>
      </c>
      <c r="D89" s="3">
        <v>0</v>
      </c>
      <c r="E89" s="3">
        <v>0</v>
      </c>
      <c r="F89" s="3">
        <v>0</v>
      </c>
      <c r="G89" s="3">
        <v>6890917</v>
      </c>
      <c r="H89" s="3">
        <v>0</v>
      </c>
      <c r="I89" s="3">
        <v>0</v>
      </c>
      <c r="J89" s="3">
        <v>0</v>
      </c>
      <c r="K89" s="3">
        <v>0</v>
      </c>
      <c r="L89" s="2"/>
      <c r="M89" s="2"/>
      <c r="N89" s="3"/>
      <c r="O89" s="21"/>
    </row>
    <row r="90" spans="1:15" x14ac:dyDescent="0.25">
      <c r="A90" s="2" t="s">
        <v>25</v>
      </c>
      <c r="B90" s="2" t="s">
        <v>59</v>
      </c>
      <c r="C90" s="3">
        <v>0</v>
      </c>
      <c r="D90" s="3">
        <v>0</v>
      </c>
      <c r="E90" s="3">
        <v>0</v>
      </c>
      <c r="F90" s="3">
        <v>0</v>
      </c>
      <c r="G90" s="3">
        <v>38108404</v>
      </c>
      <c r="H90" s="3">
        <v>38108405</v>
      </c>
      <c r="I90" s="3">
        <v>0</v>
      </c>
      <c r="J90" s="3">
        <v>0</v>
      </c>
      <c r="K90" s="3">
        <v>0</v>
      </c>
      <c r="L90" s="2"/>
      <c r="M90" s="2"/>
      <c r="N90" s="3"/>
      <c r="O90" s="21"/>
    </row>
    <row r="91" spans="1:15" x14ac:dyDescent="0.25">
      <c r="A91" s="2" t="s">
        <v>25</v>
      </c>
      <c r="B91" s="2" t="s">
        <v>33</v>
      </c>
      <c r="C91" s="3">
        <v>0</v>
      </c>
      <c r="D91" s="3">
        <v>0</v>
      </c>
      <c r="E91" s="3">
        <v>0</v>
      </c>
      <c r="F91" s="3">
        <v>0</v>
      </c>
      <c r="G91" s="3">
        <v>34793692</v>
      </c>
      <c r="H91" s="3">
        <v>0</v>
      </c>
      <c r="I91" s="3">
        <v>0</v>
      </c>
      <c r="J91" s="3">
        <v>0</v>
      </c>
      <c r="K91" s="3">
        <v>0</v>
      </c>
      <c r="L91" s="2"/>
      <c r="M91" s="2"/>
      <c r="N91" s="3"/>
      <c r="O91" s="21"/>
    </row>
    <row r="92" spans="1:15" x14ac:dyDescent="0.25">
      <c r="A92" s="2" t="s">
        <v>25</v>
      </c>
      <c r="B92" s="2" t="s">
        <v>61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239594563</v>
      </c>
      <c r="I92" s="3">
        <v>0</v>
      </c>
      <c r="J92" s="3">
        <v>0</v>
      </c>
      <c r="K92" s="3">
        <v>0</v>
      </c>
      <c r="L92" s="3">
        <v>239594563</v>
      </c>
      <c r="M92" s="2" t="s">
        <v>78</v>
      </c>
      <c r="N92" s="3"/>
      <c r="O92" s="21"/>
    </row>
    <row r="93" spans="1:15" x14ac:dyDescent="0.25">
      <c r="A93" s="2" t="s">
        <v>25</v>
      </c>
      <c r="B93" s="2" t="s">
        <v>34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49324139</v>
      </c>
      <c r="I93" s="3">
        <v>0</v>
      </c>
      <c r="J93" s="3">
        <v>0</v>
      </c>
      <c r="K93" s="3">
        <v>0</v>
      </c>
      <c r="L93" s="2"/>
      <c r="M93" s="2"/>
      <c r="N93" s="3"/>
      <c r="O93" s="21"/>
    </row>
    <row r="94" spans="1:15" x14ac:dyDescent="0.25">
      <c r="A94" s="2" t="s">
        <v>25</v>
      </c>
      <c r="B94" s="2" t="s">
        <v>53</v>
      </c>
      <c r="C94" s="3">
        <v>0</v>
      </c>
      <c r="D94" s="3">
        <v>0</v>
      </c>
      <c r="E94" s="3">
        <v>0</v>
      </c>
      <c r="F94" s="3">
        <v>0</v>
      </c>
      <c r="G94" s="3">
        <v>1532090</v>
      </c>
      <c r="H94" s="3">
        <v>0</v>
      </c>
      <c r="I94" s="3">
        <v>0</v>
      </c>
      <c r="J94" s="3">
        <v>0</v>
      </c>
      <c r="K94" s="3">
        <v>0</v>
      </c>
      <c r="L94" s="2"/>
      <c r="M94" s="2"/>
      <c r="N94" s="3"/>
      <c r="O94" s="21"/>
    </row>
    <row r="95" spans="1:15" x14ac:dyDescent="0.25">
      <c r="A95" s="2" t="s">
        <v>25</v>
      </c>
      <c r="B95" s="2" t="s">
        <v>54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57212395</v>
      </c>
      <c r="I95" s="3">
        <v>0</v>
      </c>
      <c r="J95" s="3">
        <v>0</v>
      </c>
      <c r="K95" s="3">
        <v>0</v>
      </c>
      <c r="L95" s="2"/>
      <c r="M95" s="2"/>
      <c r="N95" s="3"/>
      <c r="O95" s="21"/>
    </row>
    <row r="96" spans="1:15" x14ac:dyDescent="0.25">
      <c r="A96" s="2" t="s">
        <v>25</v>
      </c>
      <c r="B96" s="2" t="s">
        <v>35</v>
      </c>
      <c r="C96" s="3">
        <v>0</v>
      </c>
      <c r="D96" s="3">
        <v>0</v>
      </c>
      <c r="E96" s="3">
        <v>0</v>
      </c>
      <c r="F96" s="3">
        <v>5401717</v>
      </c>
      <c r="G96" s="3">
        <v>11654188</v>
      </c>
      <c r="H96" s="3">
        <v>0</v>
      </c>
      <c r="I96" s="3">
        <v>0</v>
      </c>
      <c r="J96" s="3">
        <v>0</v>
      </c>
      <c r="K96" s="3">
        <v>0</v>
      </c>
      <c r="L96" s="2"/>
      <c r="M96" s="2"/>
      <c r="N96" s="3"/>
      <c r="O96" s="21"/>
    </row>
    <row r="97" spans="1:15" x14ac:dyDescent="0.25">
      <c r="A97" s="2" t="s">
        <v>25</v>
      </c>
      <c r="B97" s="2" t="s">
        <v>44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5888000</v>
      </c>
      <c r="I97" s="3">
        <v>0</v>
      </c>
      <c r="J97" s="3">
        <v>0</v>
      </c>
      <c r="K97" s="3">
        <v>0</v>
      </c>
      <c r="L97" s="2"/>
      <c r="M97" s="2"/>
      <c r="N97" s="3"/>
      <c r="O97" s="21"/>
    </row>
    <row r="98" spans="1:15" x14ac:dyDescent="0.25">
      <c r="A98" s="2" t="s">
        <v>25</v>
      </c>
      <c r="B98" s="2" t="s">
        <v>14</v>
      </c>
      <c r="C98" s="3">
        <v>0</v>
      </c>
      <c r="D98" s="3">
        <v>0</v>
      </c>
      <c r="E98" s="3">
        <v>0</v>
      </c>
      <c r="F98" s="3">
        <v>0</v>
      </c>
      <c r="G98" s="3">
        <v>168379282</v>
      </c>
      <c r="H98" s="3">
        <v>174034084</v>
      </c>
      <c r="I98" s="3">
        <v>0</v>
      </c>
      <c r="J98" s="3">
        <v>0</v>
      </c>
      <c r="K98" s="3">
        <v>0</v>
      </c>
      <c r="L98" s="2"/>
      <c r="M98" s="2"/>
      <c r="N98" s="3"/>
      <c r="O98" s="21"/>
    </row>
    <row r="99" spans="1:15" x14ac:dyDescent="0.25">
      <c r="A99" s="2" t="s">
        <v>25</v>
      </c>
      <c r="B99" s="2" t="s">
        <v>38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113061607</v>
      </c>
      <c r="I99" s="3">
        <v>0</v>
      </c>
      <c r="J99" s="3">
        <v>0</v>
      </c>
      <c r="K99" s="3">
        <v>0</v>
      </c>
      <c r="L99" s="2"/>
      <c r="M99" s="2"/>
      <c r="N99" s="3"/>
      <c r="O99" s="21"/>
    </row>
    <row r="100" spans="1:15" x14ac:dyDescent="0.25">
      <c r="A100" s="2" t="s">
        <v>9</v>
      </c>
      <c r="B100" s="2" t="s">
        <v>32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11879093</v>
      </c>
      <c r="J100" s="3">
        <v>0</v>
      </c>
      <c r="K100" s="3">
        <v>0</v>
      </c>
      <c r="L100" s="2"/>
      <c r="M100" s="2"/>
      <c r="N100" s="3"/>
      <c r="O100" s="21"/>
    </row>
    <row r="101" spans="1:15" x14ac:dyDescent="0.25">
      <c r="A101" s="2" t="s">
        <v>9</v>
      </c>
      <c r="B101" s="2" t="s">
        <v>15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255823493</v>
      </c>
      <c r="I101" s="3">
        <v>0</v>
      </c>
      <c r="J101" s="3">
        <v>0</v>
      </c>
      <c r="K101" s="3">
        <v>0</v>
      </c>
      <c r="L101" s="2"/>
      <c r="M101" s="2"/>
      <c r="N101" s="3"/>
      <c r="O101" s="21"/>
    </row>
    <row r="102" spans="1:15" x14ac:dyDescent="0.25">
      <c r="A102" s="2" t="s">
        <v>9</v>
      </c>
      <c r="B102" s="2" t="s">
        <v>62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20981073</v>
      </c>
      <c r="J102" s="3">
        <v>0</v>
      </c>
      <c r="K102" s="3">
        <v>0</v>
      </c>
      <c r="L102" s="2"/>
      <c r="M102" s="2"/>
      <c r="N102" s="3">
        <v>689727</v>
      </c>
      <c r="O102" s="21"/>
    </row>
    <row r="103" spans="1:15" x14ac:dyDescent="0.25">
      <c r="A103" s="2" t="s">
        <v>9</v>
      </c>
      <c r="B103" s="2" t="s">
        <v>42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4816156</v>
      </c>
      <c r="I103" s="3">
        <v>0</v>
      </c>
      <c r="J103" s="3">
        <v>0</v>
      </c>
      <c r="K103" s="3">
        <v>0</v>
      </c>
      <c r="L103" s="2"/>
      <c r="M103" s="2"/>
      <c r="N103" s="3"/>
      <c r="O103" s="21"/>
    </row>
    <row r="104" spans="1:15" x14ac:dyDescent="0.25">
      <c r="A104" s="2" t="s">
        <v>9</v>
      </c>
      <c r="B104" s="2" t="s">
        <v>51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3166562</v>
      </c>
      <c r="I104" s="3">
        <v>0</v>
      </c>
      <c r="J104" s="3">
        <v>0</v>
      </c>
      <c r="K104" s="3">
        <v>0</v>
      </c>
      <c r="L104" s="2"/>
      <c r="M104" s="2"/>
      <c r="N104" s="3"/>
      <c r="O104" s="21"/>
    </row>
    <row r="105" spans="1:15" x14ac:dyDescent="0.25">
      <c r="A105" s="2" t="s">
        <v>9</v>
      </c>
      <c r="B105" s="2" t="s">
        <v>13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8821962</v>
      </c>
      <c r="I105" s="3">
        <v>0</v>
      </c>
      <c r="J105" s="3">
        <v>0</v>
      </c>
      <c r="K105" s="3">
        <v>0</v>
      </c>
      <c r="L105" s="2"/>
      <c r="M105" s="2"/>
      <c r="N105" s="3"/>
      <c r="O105" s="21"/>
    </row>
    <row r="106" spans="1:15" x14ac:dyDescent="0.25">
      <c r="A106" s="2" t="s">
        <v>9</v>
      </c>
      <c r="B106" s="2" t="s">
        <v>52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220206</v>
      </c>
      <c r="J106" s="3">
        <v>0</v>
      </c>
      <c r="K106" s="3">
        <v>0</v>
      </c>
      <c r="L106" s="2"/>
      <c r="M106" s="2"/>
      <c r="N106" s="3"/>
      <c r="O106" s="21"/>
    </row>
    <row r="107" spans="1:15" x14ac:dyDescent="0.25">
      <c r="A107" s="2" t="s">
        <v>9</v>
      </c>
      <c r="B107" s="2" t="s">
        <v>45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615030401</v>
      </c>
      <c r="J107" s="3">
        <v>61069080</v>
      </c>
      <c r="K107" s="3">
        <v>0</v>
      </c>
      <c r="L107" s="2"/>
      <c r="M107" s="2"/>
      <c r="N107" s="3"/>
      <c r="O107" s="21"/>
    </row>
    <row r="108" spans="1:15" x14ac:dyDescent="0.25">
      <c r="A108" s="2" t="s">
        <v>9</v>
      </c>
      <c r="B108" s="2" t="s">
        <v>57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58500</v>
      </c>
      <c r="J108" s="3">
        <v>0</v>
      </c>
      <c r="K108" s="3">
        <v>0</v>
      </c>
      <c r="L108" s="2"/>
      <c r="M108" s="2"/>
      <c r="N108" s="3"/>
      <c r="O108" s="21"/>
    </row>
    <row r="109" spans="1:15" x14ac:dyDescent="0.25">
      <c r="A109" s="2" t="s">
        <v>9</v>
      </c>
      <c r="B109" s="2" t="s">
        <v>58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6739104</v>
      </c>
      <c r="I109" s="3">
        <v>0</v>
      </c>
      <c r="J109" s="3">
        <v>0</v>
      </c>
      <c r="K109" s="3">
        <v>0</v>
      </c>
      <c r="L109" s="2"/>
      <c r="M109" s="2"/>
      <c r="N109" s="3"/>
      <c r="O109" s="21"/>
    </row>
    <row r="110" spans="1:15" x14ac:dyDescent="0.25">
      <c r="A110" s="2" t="s">
        <v>9</v>
      </c>
      <c r="B110" s="2" t="s">
        <v>63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23459643</v>
      </c>
      <c r="J110" s="3">
        <v>0</v>
      </c>
      <c r="K110" s="3">
        <v>0</v>
      </c>
      <c r="L110" s="2"/>
      <c r="M110" s="2"/>
      <c r="N110" s="3"/>
      <c r="O110" s="21"/>
    </row>
    <row r="111" spans="1:15" x14ac:dyDescent="0.25">
      <c r="A111" s="2" t="s">
        <v>9</v>
      </c>
      <c r="B111" s="2" t="s">
        <v>59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74104866</v>
      </c>
      <c r="I111" s="3">
        <v>0</v>
      </c>
      <c r="J111" s="3">
        <v>0</v>
      </c>
      <c r="K111" s="3">
        <v>0</v>
      </c>
      <c r="L111" s="2"/>
      <c r="M111" s="2"/>
      <c r="N111" s="3"/>
      <c r="O111" s="21"/>
    </row>
    <row r="112" spans="1:15" x14ac:dyDescent="0.25">
      <c r="A112" s="2" t="s">
        <v>9</v>
      </c>
      <c r="B112" s="2" t="s">
        <v>64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6775240</v>
      </c>
      <c r="J112" s="3">
        <v>0</v>
      </c>
      <c r="K112" s="3">
        <v>0</v>
      </c>
      <c r="L112" s="2"/>
      <c r="M112" s="2"/>
      <c r="N112" s="3"/>
      <c r="O112" s="21"/>
    </row>
    <row r="113" spans="1:15" x14ac:dyDescent="0.25">
      <c r="A113" s="2" t="s">
        <v>9</v>
      </c>
      <c r="B113" s="2" t="s">
        <v>33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34965568</v>
      </c>
      <c r="J113" s="3">
        <v>0</v>
      </c>
      <c r="K113" s="3">
        <v>0</v>
      </c>
      <c r="L113" s="2"/>
      <c r="M113" s="2"/>
      <c r="N113" s="3"/>
      <c r="O113" s="21"/>
    </row>
    <row r="114" spans="1:15" x14ac:dyDescent="0.25">
      <c r="A114" s="2" t="s">
        <v>9</v>
      </c>
      <c r="B114" s="2" t="s">
        <v>34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25512486</v>
      </c>
      <c r="J114" s="3">
        <v>0</v>
      </c>
      <c r="K114" s="3">
        <v>0</v>
      </c>
      <c r="L114" s="2"/>
      <c r="M114" s="2"/>
      <c r="N114" s="3"/>
      <c r="O114" s="21"/>
    </row>
    <row r="115" spans="1:15" x14ac:dyDescent="0.25">
      <c r="A115" s="2" t="s">
        <v>9</v>
      </c>
      <c r="B115" s="2" t="s">
        <v>54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54147312</v>
      </c>
      <c r="I115" s="3">
        <v>19830636</v>
      </c>
      <c r="J115" s="3">
        <v>0</v>
      </c>
      <c r="K115" s="3">
        <v>0</v>
      </c>
      <c r="L115" s="2"/>
      <c r="M115" s="2"/>
      <c r="N115" s="3"/>
      <c r="O115" s="21"/>
    </row>
    <row r="116" spans="1:15" x14ac:dyDescent="0.25">
      <c r="A116" s="2" t="s">
        <v>9</v>
      </c>
      <c r="B116" s="2" t="s">
        <v>65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10243566</v>
      </c>
      <c r="I116" s="3">
        <v>0</v>
      </c>
      <c r="J116" s="3">
        <v>0</v>
      </c>
      <c r="K116" s="3">
        <v>0</v>
      </c>
      <c r="L116" s="2"/>
      <c r="M116" s="2"/>
      <c r="N116" s="3"/>
      <c r="O116" s="21"/>
    </row>
    <row r="117" spans="1:15" x14ac:dyDescent="0.25">
      <c r="A117" s="2" t="s">
        <v>9</v>
      </c>
      <c r="B117" s="2" t="s">
        <v>35</v>
      </c>
      <c r="C117" s="3">
        <v>0</v>
      </c>
      <c r="D117" s="3">
        <v>0</v>
      </c>
      <c r="E117" s="3">
        <v>0</v>
      </c>
      <c r="F117" s="3">
        <v>0</v>
      </c>
      <c r="G117" s="3">
        <v>4232905</v>
      </c>
      <c r="H117" s="3">
        <v>11081605</v>
      </c>
      <c r="I117" s="3">
        <v>0</v>
      </c>
      <c r="J117" s="3">
        <v>0</v>
      </c>
      <c r="K117" s="3">
        <v>0</v>
      </c>
      <c r="L117" s="2"/>
      <c r="M117" s="2"/>
      <c r="N117" s="3"/>
      <c r="O117" s="21"/>
    </row>
    <row r="118" spans="1:15" x14ac:dyDescent="0.25">
      <c r="A118" s="2" t="s">
        <v>9</v>
      </c>
      <c r="B118" s="2" t="s">
        <v>44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2686400</v>
      </c>
      <c r="J118" s="3">
        <v>0</v>
      </c>
      <c r="K118" s="3">
        <v>0</v>
      </c>
      <c r="L118" s="2"/>
      <c r="M118" s="2"/>
      <c r="N118" s="3"/>
      <c r="O118" s="21"/>
    </row>
    <row r="119" spans="1:15" x14ac:dyDescent="0.25">
      <c r="A119" s="2" t="s">
        <v>9</v>
      </c>
      <c r="B119" s="2" t="s">
        <v>14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171514362</v>
      </c>
      <c r="I119" s="3">
        <v>175276812</v>
      </c>
      <c r="J119" s="3">
        <v>0</v>
      </c>
      <c r="K119" s="3">
        <v>0</v>
      </c>
      <c r="L119" s="2"/>
      <c r="M119" s="2"/>
      <c r="N119" s="3"/>
      <c r="O119" s="21"/>
    </row>
    <row r="120" spans="1:15" x14ac:dyDescent="0.25">
      <c r="A120" s="2" t="s">
        <v>9</v>
      </c>
      <c r="B120" s="2" t="s">
        <v>38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106232849</v>
      </c>
      <c r="J120" s="3">
        <v>0</v>
      </c>
      <c r="K120" s="3">
        <v>0</v>
      </c>
      <c r="L120" s="2"/>
      <c r="M120" s="2"/>
      <c r="N120" s="3"/>
      <c r="O120" s="21"/>
    </row>
    <row r="121" spans="1:15" x14ac:dyDescent="0.25">
      <c r="A121" s="2" t="s">
        <v>3</v>
      </c>
      <c r="B121" s="2" t="s">
        <v>32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11260032</v>
      </c>
      <c r="K121" s="3">
        <v>0</v>
      </c>
      <c r="L121" s="2"/>
      <c r="M121" s="2"/>
      <c r="N121" s="3"/>
      <c r="O121" s="21"/>
    </row>
    <row r="122" spans="1:15" x14ac:dyDescent="0.25">
      <c r="A122" s="2" t="s">
        <v>3</v>
      </c>
      <c r="B122" s="2" t="s">
        <v>15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240644921</v>
      </c>
      <c r="K122" s="3">
        <v>0</v>
      </c>
      <c r="L122" s="2"/>
      <c r="M122" s="2"/>
      <c r="N122" s="3"/>
      <c r="O122" s="21"/>
    </row>
    <row r="123" spans="1:15" x14ac:dyDescent="0.25">
      <c r="A123" s="2" t="s">
        <v>3</v>
      </c>
      <c r="B123" s="2" t="s">
        <v>50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5548732</v>
      </c>
      <c r="K123" s="3">
        <v>0</v>
      </c>
      <c r="L123" s="2"/>
      <c r="M123" s="2"/>
      <c r="N123" s="3"/>
      <c r="O123" s="21"/>
    </row>
    <row r="124" spans="1:15" x14ac:dyDescent="0.25">
      <c r="A124" s="2" t="s">
        <v>3</v>
      </c>
      <c r="B124" s="2" t="s">
        <v>42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5423997</v>
      </c>
      <c r="K124" s="3">
        <v>0</v>
      </c>
      <c r="L124" s="2"/>
      <c r="M124" s="2"/>
      <c r="N124" s="3"/>
      <c r="O124" s="21"/>
    </row>
    <row r="125" spans="1:15" x14ac:dyDescent="0.25">
      <c r="A125" s="2" t="s">
        <v>3</v>
      </c>
      <c r="B125" s="2" t="s">
        <v>51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942375</v>
      </c>
      <c r="K125" s="3">
        <v>0</v>
      </c>
      <c r="L125" s="2"/>
      <c r="M125" s="2"/>
      <c r="N125" s="6">
        <f>23305*310</f>
        <v>7224550</v>
      </c>
      <c r="O125" s="21"/>
    </row>
    <row r="126" spans="1:15" x14ac:dyDescent="0.25">
      <c r="A126" s="2" t="s">
        <v>3</v>
      </c>
      <c r="B126" s="2" t="s">
        <v>13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8416878</v>
      </c>
      <c r="K126" s="3">
        <v>0</v>
      </c>
      <c r="L126" s="2"/>
      <c r="M126" s="2"/>
      <c r="N126" s="3"/>
      <c r="O126" s="21"/>
    </row>
    <row r="127" spans="1:15" x14ac:dyDescent="0.25">
      <c r="A127" s="2" t="s">
        <v>3</v>
      </c>
      <c r="B127" s="2" t="s">
        <v>4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195198</v>
      </c>
      <c r="J127" s="3">
        <v>0</v>
      </c>
      <c r="K127" s="3">
        <v>0</v>
      </c>
      <c r="L127" s="2"/>
      <c r="M127" s="2"/>
      <c r="N127" s="3"/>
      <c r="O127" s="21"/>
    </row>
    <row r="128" spans="1:15" x14ac:dyDescent="0.25">
      <c r="A128" s="2" t="s">
        <v>3</v>
      </c>
      <c r="B128" s="2" t="s">
        <v>60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39155803</v>
      </c>
      <c r="J128" s="3">
        <v>0</v>
      </c>
      <c r="K128" s="3">
        <v>0</v>
      </c>
      <c r="L128" s="2"/>
      <c r="M128" s="2"/>
      <c r="N128" s="3"/>
      <c r="O128" s="21"/>
    </row>
    <row r="129" spans="1:15" x14ac:dyDescent="0.25">
      <c r="A129" s="2" t="s">
        <v>3</v>
      </c>
      <c r="B129" s="2" t="s">
        <v>57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58500</v>
      </c>
      <c r="K129" s="3">
        <v>0</v>
      </c>
      <c r="L129" s="2"/>
      <c r="M129" s="2"/>
      <c r="N129" s="3"/>
      <c r="O129" s="21"/>
    </row>
    <row r="130" spans="1:15" x14ac:dyDescent="0.25">
      <c r="A130" s="2" t="s">
        <v>3</v>
      </c>
      <c r="B130" s="2" t="s">
        <v>58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7836146</v>
      </c>
      <c r="J130" s="3">
        <v>0</v>
      </c>
      <c r="K130" s="3">
        <v>0</v>
      </c>
      <c r="L130" s="2"/>
      <c r="M130" s="2"/>
      <c r="N130" s="3"/>
      <c r="O130" s="21"/>
    </row>
    <row r="131" spans="1:15" x14ac:dyDescent="0.25">
      <c r="A131" s="2" t="s">
        <v>3</v>
      </c>
      <c r="B131" s="2" t="s">
        <v>63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22754486</v>
      </c>
      <c r="K131" s="3">
        <v>0</v>
      </c>
      <c r="L131" s="2"/>
      <c r="M131" s="2"/>
      <c r="N131" s="3"/>
      <c r="O131" s="21"/>
    </row>
    <row r="132" spans="1:15" x14ac:dyDescent="0.25">
      <c r="A132" s="2" t="s">
        <v>3</v>
      </c>
      <c r="B132" s="2" t="s">
        <v>59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72061650</v>
      </c>
      <c r="J132" s="3">
        <v>0</v>
      </c>
      <c r="K132" s="3">
        <v>0</v>
      </c>
      <c r="L132" s="2"/>
      <c r="M132" s="2"/>
      <c r="N132" s="3"/>
      <c r="O132" s="21"/>
    </row>
    <row r="133" spans="1:15" x14ac:dyDescent="0.25">
      <c r="A133" s="2" t="s">
        <v>3</v>
      </c>
      <c r="B133" s="2" t="s">
        <v>64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9486833</v>
      </c>
      <c r="K133" s="3">
        <v>0</v>
      </c>
      <c r="L133" s="2"/>
      <c r="M133" s="2"/>
      <c r="N133" s="3"/>
      <c r="O133" s="21"/>
    </row>
    <row r="134" spans="1:15" x14ac:dyDescent="0.25">
      <c r="A134" s="2" t="s">
        <v>3</v>
      </c>
      <c r="B134" s="2" t="s">
        <v>33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28955694</v>
      </c>
      <c r="K134" s="3">
        <v>0</v>
      </c>
      <c r="L134" s="2"/>
      <c r="M134" s="2"/>
      <c r="N134" s="3"/>
      <c r="O134" s="21"/>
    </row>
    <row r="135" spans="1:15" x14ac:dyDescent="0.25">
      <c r="A135" s="2" t="s">
        <v>3</v>
      </c>
      <c r="B135" s="2" t="s">
        <v>34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16583116</v>
      </c>
      <c r="J135" s="3">
        <v>17433532</v>
      </c>
      <c r="K135" s="3">
        <v>0</v>
      </c>
      <c r="L135" s="2"/>
      <c r="M135" s="2"/>
      <c r="N135" s="3"/>
      <c r="O135" s="21"/>
    </row>
    <row r="136" spans="1:15" x14ac:dyDescent="0.25">
      <c r="A136" s="2" t="s">
        <v>3</v>
      </c>
      <c r="B136" s="2" t="s">
        <v>54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53313768</v>
      </c>
      <c r="J136" s="3">
        <v>19630512</v>
      </c>
      <c r="K136" s="3">
        <v>0</v>
      </c>
      <c r="L136" s="2"/>
      <c r="M136" s="2"/>
      <c r="N136" s="3"/>
      <c r="O136" s="21"/>
    </row>
    <row r="137" spans="1:15" x14ac:dyDescent="0.25">
      <c r="A137" s="2" t="s">
        <v>3</v>
      </c>
      <c r="B137" s="2" t="s">
        <v>65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11850800</v>
      </c>
      <c r="J137" s="3">
        <v>0</v>
      </c>
      <c r="K137" s="3">
        <v>0</v>
      </c>
      <c r="L137" s="2"/>
      <c r="M137" s="2"/>
      <c r="N137" s="3"/>
      <c r="O137" s="21"/>
    </row>
    <row r="138" spans="1:15" x14ac:dyDescent="0.25">
      <c r="A138" s="2" t="s">
        <v>3</v>
      </c>
      <c r="B138" s="2" t="s">
        <v>44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2686400</v>
      </c>
      <c r="K138" s="3">
        <v>0</v>
      </c>
      <c r="L138" s="2"/>
      <c r="M138" s="2"/>
      <c r="N138" s="3"/>
      <c r="O138" s="21"/>
    </row>
    <row r="139" spans="1:15" x14ac:dyDescent="0.25">
      <c r="A139" s="2" t="s">
        <v>3</v>
      </c>
      <c r="B139" s="2" t="s">
        <v>14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196051438</v>
      </c>
      <c r="J139" s="3">
        <v>197196034</v>
      </c>
      <c r="K139" s="3">
        <v>0</v>
      </c>
      <c r="L139" s="2"/>
      <c r="M139" s="2"/>
      <c r="N139" s="3"/>
      <c r="O139" s="21"/>
    </row>
    <row r="140" spans="1:15" x14ac:dyDescent="0.25">
      <c r="A140" s="2" t="s">
        <v>3</v>
      </c>
      <c r="B140" s="2" t="s">
        <v>38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108319501</v>
      </c>
      <c r="K140" s="3">
        <v>0</v>
      </c>
      <c r="L140" s="2"/>
      <c r="M140" s="2"/>
      <c r="N140" s="3"/>
      <c r="O140" s="21"/>
    </row>
    <row r="141" spans="1:15" x14ac:dyDescent="0.25">
      <c r="A141" s="2" t="s">
        <v>2</v>
      </c>
      <c r="B141" s="2" t="s">
        <v>15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249844414</v>
      </c>
      <c r="L141" s="2"/>
      <c r="M141" s="2"/>
      <c r="N141" s="3"/>
      <c r="O141" s="21"/>
    </row>
    <row r="142" spans="1:15" x14ac:dyDescent="0.25">
      <c r="A142" s="2" t="s">
        <v>2</v>
      </c>
      <c r="B142" s="2" t="s">
        <v>62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25840316</v>
      </c>
      <c r="K142" s="3">
        <v>0</v>
      </c>
      <c r="L142" s="2"/>
      <c r="M142" s="2"/>
      <c r="N142" s="3">
        <v>4403724</v>
      </c>
      <c r="O142" s="21"/>
    </row>
    <row r="143" spans="1:15" x14ac:dyDescent="0.25">
      <c r="A143" s="2" t="s">
        <v>2</v>
      </c>
      <c r="B143" s="2" t="s">
        <v>42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3112363</v>
      </c>
      <c r="L143" s="2"/>
      <c r="M143" s="2"/>
      <c r="N143" s="3"/>
      <c r="O143" s="21"/>
    </row>
    <row r="144" spans="1:15" x14ac:dyDescent="0.25">
      <c r="A144" s="2" t="s">
        <v>2</v>
      </c>
      <c r="B144" s="2" t="s">
        <v>13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8927662</v>
      </c>
      <c r="L144" s="2"/>
      <c r="M144" s="2"/>
      <c r="N144" s="3"/>
      <c r="O144" s="21"/>
    </row>
    <row r="145" spans="1:15" x14ac:dyDescent="0.25">
      <c r="A145" s="2" t="s">
        <v>2</v>
      </c>
      <c r="B145" s="2" t="s">
        <v>4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198363</v>
      </c>
      <c r="K145" s="3">
        <v>0</v>
      </c>
      <c r="L145" s="2"/>
      <c r="M145" s="2"/>
      <c r="N145" s="3"/>
      <c r="O145" s="21"/>
    </row>
    <row r="146" spans="1:15" x14ac:dyDescent="0.25">
      <c r="A146" s="2" t="s">
        <v>2</v>
      </c>
      <c r="B146" s="2" t="s">
        <v>56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12400</v>
      </c>
      <c r="K146" s="3">
        <v>0</v>
      </c>
      <c r="L146" s="2"/>
      <c r="M146" s="2"/>
      <c r="N146" s="3"/>
      <c r="O146" s="21"/>
    </row>
    <row r="147" spans="1:15" x14ac:dyDescent="0.25">
      <c r="A147" s="2" t="s">
        <v>2</v>
      </c>
      <c r="B147" s="2" t="s">
        <v>52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207928</v>
      </c>
      <c r="K147" s="3">
        <v>0</v>
      </c>
      <c r="L147" s="2"/>
      <c r="M147" s="2"/>
      <c r="N147" s="3"/>
      <c r="O147" s="21"/>
    </row>
    <row r="148" spans="1:15" x14ac:dyDescent="0.25">
      <c r="A148" s="2" t="s">
        <v>2</v>
      </c>
      <c r="B148" s="2" t="s">
        <v>60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40053535</v>
      </c>
      <c r="K148" s="3">
        <v>0</v>
      </c>
      <c r="L148" s="2"/>
      <c r="M148" s="2"/>
      <c r="N148" s="3"/>
      <c r="O148" s="21"/>
    </row>
    <row r="149" spans="1:15" x14ac:dyDescent="0.25">
      <c r="A149" s="2" t="s">
        <v>2</v>
      </c>
      <c r="B149" s="2" t="s">
        <v>45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179986809</v>
      </c>
      <c r="K149" s="3">
        <v>0</v>
      </c>
      <c r="L149" s="3">
        <v>1336592836</v>
      </c>
      <c r="M149" s="2" t="s">
        <v>79</v>
      </c>
      <c r="N149" s="3">
        <v>214121160</v>
      </c>
      <c r="O149" s="21"/>
    </row>
    <row r="150" spans="1:15" x14ac:dyDescent="0.25">
      <c r="A150" s="2" t="s">
        <v>2</v>
      </c>
      <c r="B150" s="2" t="s">
        <v>57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141600</v>
      </c>
      <c r="L150" s="2"/>
      <c r="M150" s="2"/>
      <c r="N150" s="3"/>
      <c r="O150" s="21"/>
    </row>
    <row r="151" spans="1:15" x14ac:dyDescent="0.25">
      <c r="A151" s="2" t="s">
        <v>2</v>
      </c>
      <c r="B151" s="2" t="s">
        <v>58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2594400</v>
      </c>
      <c r="K151" s="3">
        <v>0</v>
      </c>
      <c r="L151" s="2"/>
      <c r="M151" s="2"/>
      <c r="N151" s="3"/>
      <c r="O151" s="21"/>
    </row>
    <row r="152" spans="1:15" x14ac:dyDescent="0.25">
      <c r="A152" s="2" t="s">
        <v>2</v>
      </c>
      <c r="B152" s="2" t="s">
        <v>59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63610047</v>
      </c>
      <c r="K152" s="3">
        <v>0</v>
      </c>
      <c r="L152" s="2"/>
      <c r="M152" s="2"/>
      <c r="N152" s="3"/>
      <c r="O152" s="21"/>
    </row>
    <row r="153" spans="1:15" x14ac:dyDescent="0.25">
      <c r="A153" s="2" t="s">
        <v>2</v>
      </c>
      <c r="B153" s="2" t="s">
        <v>64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7580366</v>
      </c>
      <c r="K153" s="3">
        <v>0</v>
      </c>
      <c r="L153" s="2"/>
      <c r="M153" s="2"/>
      <c r="N153" s="3"/>
      <c r="O153" s="21"/>
    </row>
    <row r="154" spans="1:15" x14ac:dyDescent="0.25">
      <c r="A154" s="2" t="s">
        <v>2</v>
      </c>
      <c r="B154" s="2" t="s">
        <v>33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29425246</v>
      </c>
      <c r="L154" s="2"/>
      <c r="M154" s="2"/>
      <c r="N154" s="20">
        <f>11169125+34484704</f>
        <v>45653829</v>
      </c>
      <c r="O154" s="21"/>
    </row>
    <row r="155" spans="1:15" x14ac:dyDescent="0.25">
      <c r="A155" s="2" t="s">
        <v>2</v>
      </c>
      <c r="B155" s="2" t="s">
        <v>34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60379550</v>
      </c>
      <c r="L155" s="2"/>
      <c r="M155" s="2"/>
      <c r="N155" s="3"/>
      <c r="O155" s="21"/>
    </row>
    <row r="156" spans="1:15" x14ac:dyDescent="0.25">
      <c r="A156" s="2" t="s">
        <v>2</v>
      </c>
      <c r="B156" s="2" t="s">
        <v>54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70894480</v>
      </c>
      <c r="K156" s="3">
        <v>13642120</v>
      </c>
      <c r="L156" s="2"/>
      <c r="M156" s="2"/>
      <c r="N156" s="3"/>
      <c r="O156" s="21"/>
    </row>
    <row r="157" spans="1:15" x14ac:dyDescent="0.25">
      <c r="A157" s="2" t="s">
        <v>2</v>
      </c>
      <c r="B157" s="2" t="s">
        <v>65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16557230</v>
      </c>
      <c r="K157" s="3">
        <v>0</v>
      </c>
      <c r="L157" s="2"/>
      <c r="M157" s="2"/>
      <c r="N157" s="3"/>
      <c r="O157" s="21"/>
    </row>
    <row r="158" spans="1:15" x14ac:dyDescent="0.25">
      <c r="A158" s="2" t="s">
        <v>2</v>
      </c>
      <c r="B158" s="2" t="s">
        <v>44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16022720</v>
      </c>
      <c r="L158" s="2"/>
      <c r="M158" s="2"/>
      <c r="N158" s="3"/>
      <c r="O158" s="21"/>
    </row>
    <row r="159" spans="1:15" x14ac:dyDescent="0.25">
      <c r="A159" s="2" t="s">
        <v>2</v>
      </c>
      <c r="B159" s="2" t="s">
        <v>14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202878776</v>
      </c>
      <c r="K159" s="3">
        <v>211953771</v>
      </c>
      <c r="L159" s="2"/>
      <c r="M159" s="2"/>
      <c r="N159" s="3"/>
      <c r="O159" s="21"/>
    </row>
    <row r="160" spans="1:15" x14ac:dyDescent="0.25">
      <c r="A160" s="2" t="s">
        <v>2</v>
      </c>
      <c r="B160" s="2" t="s">
        <v>38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122226457</v>
      </c>
      <c r="L160" s="2"/>
      <c r="M160" s="2"/>
      <c r="N160" s="3"/>
      <c r="O160" s="21"/>
    </row>
    <row r="161" spans="1:15" x14ac:dyDescent="0.25">
      <c r="A161" s="2" t="s">
        <v>11</v>
      </c>
      <c r="B161" s="2" t="s">
        <v>52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220878</v>
      </c>
      <c r="L161" s="2"/>
      <c r="M161" s="2"/>
      <c r="N161" s="3"/>
      <c r="O161" s="21"/>
    </row>
    <row r="162" spans="1:15" x14ac:dyDescent="0.25">
      <c r="A162" s="2" t="s">
        <v>11</v>
      </c>
      <c r="B162" s="2" t="s">
        <v>58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485460</v>
      </c>
      <c r="L162" s="2"/>
      <c r="M162" s="2"/>
      <c r="N162" s="3"/>
      <c r="O162" s="21"/>
    </row>
    <row r="163" spans="1:15" x14ac:dyDescent="0.25">
      <c r="A163" s="2" t="s">
        <v>28</v>
      </c>
      <c r="B163" s="2" t="s">
        <v>66</v>
      </c>
      <c r="C163" s="3">
        <v>19740707</v>
      </c>
      <c r="D163" s="3">
        <v>1661220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2"/>
      <c r="M163" s="2"/>
      <c r="N163" s="3"/>
      <c r="O163" s="21"/>
    </row>
    <row r="164" spans="1:15" x14ac:dyDescent="0.25">
      <c r="A164" s="2" t="s">
        <v>28</v>
      </c>
      <c r="B164" s="2" t="s">
        <v>33</v>
      </c>
      <c r="C164" s="3">
        <v>0</v>
      </c>
      <c r="D164" s="3">
        <v>0</v>
      </c>
      <c r="E164" s="3">
        <v>-1604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2"/>
      <c r="M164" s="2"/>
      <c r="N164" s="3"/>
      <c r="O164" s="21"/>
    </row>
    <row r="165" spans="1:15" s="25" customFormat="1" x14ac:dyDescent="0.25">
      <c r="A165" s="4">
        <v>2015</v>
      </c>
      <c r="B165" s="4" t="s">
        <v>60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4"/>
      <c r="M165" s="24"/>
      <c r="N165" s="23">
        <v>45401031</v>
      </c>
      <c r="O165" s="24" t="s">
        <v>81</v>
      </c>
    </row>
    <row r="166" spans="1:15" s="25" customFormat="1" x14ac:dyDescent="0.25">
      <c r="A166" s="4">
        <v>2016</v>
      </c>
      <c r="B166" s="4" t="s">
        <v>60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4"/>
      <c r="M166" s="24"/>
      <c r="N166" s="23">
        <v>45401031</v>
      </c>
      <c r="O166" s="24" t="s">
        <v>82</v>
      </c>
    </row>
    <row r="167" spans="1:15" x14ac:dyDescent="0.25">
      <c r="A167" s="2" t="s">
        <v>5</v>
      </c>
      <c r="B167" s="2"/>
      <c r="C167" s="27">
        <f t="shared" ref="C167:K167" si="0">SUM(C5:C164)</f>
        <v>431128100</v>
      </c>
      <c r="D167" s="27">
        <f t="shared" si="0"/>
        <v>628611019</v>
      </c>
      <c r="E167" s="27">
        <f t="shared" si="0"/>
        <v>1414243779</v>
      </c>
      <c r="F167" s="27">
        <f t="shared" si="0"/>
        <v>806120766</v>
      </c>
      <c r="G167" s="27">
        <f t="shared" si="0"/>
        <v>879212917</v>
      </c>
      <c r="H167" s="27">
        <f t="shared" si="0"/>
        <v>1621520390</v>
      </c>
      <c r="I167" s="27">
        <f t="shared" si="0"/>
        <v>1439853306</v>
      </c>
      <c r="J167" s="27">
        <f t="shared" si="0"/>
        <v>1350242157</v>
      </c>
      <c r="K167" s="27">
        <f t="shared" si="0"/>
        <v>716382241</v>
      </c>
      <c r="L167" s="14"/>
      <c r="M167" s="14"/>
      <c r="N167" s="27">
        <f>SUM(N5:N166)</f>
        <v>362895052</v>
      </c>
      <c r="O167" s="19"/>
    </row>
    <row r="168" spans="1:15" x14ac:dyDescent="0.25">
      <c r="B168" s="14" t="s">
        <v>86</v>
      </c>
      <c r="C168" s="95">
        <f>SUM(C167:K167)</f>
        <v>9287314675</v>
      </c>
      <c r="D168" s="104"/>
      <c r="E168" s="104"/>
      <c r="F168" s="104"/>
      <c r="G168" s="104"/>
      <c r="H168" s="104"/>
      <c r="I168" s="104"/>
      <c r="J168" s="104"/>
      <c r="K168" s="105"/>
      <c r="L168" s="2"/>
      <c r="M168" s="2"/>
      <c r="N168" s="2"/>
    </row>
    <row r="170" spans="1:15" ht="15.75" thickBot="1" x14ac:dyDescent="0.3"/>
    <row r="171" spans="1:15" ht="15.75" thickBot="1" x14ac:dyDescent="0.3">
      <c r="C171" s="60" t="s">
        <v>110</v>
      </c>
      <c r="D171" s="66">
        <v>2678711073</v>
      </c>
    </row>
    <row r="172" spans="1:15" ht="15.75" thickBot="1" x14ac:dyDescent="0.3">
      <c r="C172" s="49" t="s">
        <v>111</v>
      </c>
      <c r="D172" s="67">
        <v>6608603602</v>
      </c>
    </row>
    <row r="173" spans="1:15" ht="15.75" thickBot="1" x14ac:dyDescent="0.3">
      <c r="D173" s="65">
        <v>9287314675</v>
      </c>
    </row>
  </sheetData>
  <autoFilter ref="A4:R167"/>
  <mergeCells count="3">
    <mergeCell ref="C2:K2"/>
    <mergeCell ref="C3:K3"/>
    <mergeCell ref="C168:K16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B1" workbookViewId="0">
      <selection activeCell="F25" sqref="F25"/>
    </sheetView>
  </sheetViews>
  <sheetFormatPr defaultColWidth="9.140625" defaultRowHeight="15" x14ac:dyDescent="0.25"/>
  <cols>
    <col min="1" max="1" width="23.7109375" style="1" bestFit="1" customWidth="1"/>
    <col min="2" max="2" width="55.140625" style="1" bestFit="1" customWidth="1"/>
    <col min="3" max="3" width="25.28515625" style="1" customWidth="1"/>
    <col min="4" max="11" width="11.28515625" style="1" bestFit="1" customWidth="1"/>
    <col min="12" max="12" width="12.5703125" style="1" customWidth="1"/>
    <col min="13" max="16384" width="9.140625" style="1"/>
  </cols>
  <sheetData>
    <row r="1" spans="1:12" x14ac:dyDescent="0.25">
      <c r="A1" s="1" t="s">
        <v>0</v>
      </c>
      <c r="B1" s="11" t="s">
        <v>30</v>
      </c>
    </row>
    <row r="2" spans="1:12" x14ac:dyDescent="0.25">
      <c r="C2" s="106" t="s">
        <v>1</v>
      </c>
      <c r="D2" s="106"/>
      <c r="E2" s="106"/>
      <c r="F2" s="106"/>
      <c r="G2" s="106"/>
      <c r="H2" s="106"/>
      <c r="I2" s="106"/>
      <c r="J2" s="106"/>
      <c r="K2" s="106"/>
    </row>
    <row r="3" spans="1:12" ht="15" customHeight="1" x14ac:dyDescent="0.25">
      <c r="B3" s="2"/>
      <c r="C3" s="101" t="s">
        <v>27</v>
      </c>
      <c r="D3" s="102"/>
      <c r="E3" s="102"/>
      <c r="F3" s="102"/>
      <c r="G3" s="102"/>
      <c r="H3" s="102"/>
      <c r="I3" s="102"/>
      <c r="J3" s="102"/>
      <c r="K3" s="103"/>
    </row>
    <row r="4" spans="1:12" x14ac:dyDescent="0.25">
      <c r="A4" s="2" t="s">
        <v>84</v>
      </c>
      <c r="B4" s="2" t="s">
        <v>6</v>
      </c>
      <c r="C4" s="2" t="s">
        <v>21</v>
      </c>
      <c r="D4" s="2" t="s">
        <v>22</v>
      </c>
      <c r="E4" s="2" t="s">
        <v>23</v>
      </c>
      <c r="F4" s="2" t="s">
        <v>24</v>
      </c>
      <c r="G4" s="2" t="s">
        <v>25</v>
      </c>
      <c r="H4" s="2" t="s">
        <v>9</v>
      </c>
      <c r="I4" s="2" t="s">
        <v>3</v>
      </c>
      <c r="J4" s="2" t="s">
        <v>2</v>
      </c>
      <c r="K4" s="2" t="s">
        <v>11</v>
      </c>
    </row>
    <row r="5" spans="1:12" x14ac:dyDescent="0.25">
      <c r="A5" s="14" t="s">
        <v>20</v>
      </c>
      <c r="B5" s="2" t="s">
        <v>14</v>
      </c>
      <c r="C5" s="3">
        <v>13745267</v>
      </c>
      <c r="D5" s="3">
        <v>0</v>
      </c>
      <c r="E5" s="3">
        <v>-2579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6"/>
    </row>
    <row r="6" spans="1:12" x14ac:dyDescent="0.25">
      <c r="A6" s="2" t="s">
        <v>21</v>
      </c>
      <c r="B6" s="2" t="s">
        <v>14</v>
      </c>
      <c r="C6" s="3">
        <v>32792932</v>
      </c>
      <c r="D6" s="3">
        <v>13076748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6"/>
    </row>
    <row r="7" spans="1:12" x14ac:dyDescent="0.25">
      <c r="A7" s="2" t="s">
        <v>22</v>
      </c>
      <c r="B7" s="2" t="s">
        <v>26</v>
      </c>
      <c r="C7" s="3">
        <v>0</v>
      </c>
      <c r="D7" s="3">
        <v>0</v>
      </c>
      <c r="E7" s="3">
        <v>11807274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6"/>
    </row>
    <row r="8" spans="1:12" x14ac:dyDescent="0.25">
      <c r="A8" s="2" t="s">
        <v>22</v>
      </c>
      <c r="B8" s="2" t="s">
        <v>14</v>
      </c>
      <c r="C8" s="3">
        <v>0</v>
      </c>
      <c r="D8" s="3">
        <v>40235889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6"/>
    </row>
    <row r="9" spans="1:12" x14ac:dyDescent="0.25">
      <c r="A9" s="2" t="s">
        <v>23</v>
      </c>
      <c r="B9" s="2" t="s">
        <v>14</v>
      </c>
      <c r="C9" s="3">
        <v>0</v>
      </c>
      <c r="D9" s="3">
        <v>0</v>
      </c>
      <c r="E9" s="3">
        <v>53545035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6"/>
    </row>
    <row r="10" spans="1:12" x14ac:dyDescent="0.25">
      <c r="A10" s="2" t="s">
        <v>24</v>
      </c>
      <c r="B10" s="2" t="s">
        <v>14</v>
      </c>
      <c r="C10" s="3">
        <v>0</v>
      </c>
      <c r="D10" s="3">
        <v>0</v>
      </c>
      <c r="E10" s="3">
        <v>0</v>
      </c>
      <c r="F10" s="3">
        <v>30140785</v>
      </c>
      <c r="G10" s="3">
        <v>29435767</v>
      </c>
      <c r="H10" s="3">
        <v>0</v>
      </c>
      <c r="I10" s="3">
        <v>0</v>
      </c>
      <c r="J10" s="3">
        <v>0</v>
      </c>
      <c r="K10" s="3">
        <v>0</v>
      </c>
      <c r="L10" s="6"/>
    </row>
    <row r="11" spans="1:12" x14ac:dyDescent="0.25">
      <c r="A11" s="2" t="s">
        <v>25</v>
      </c>
      <c r="B11" s="2" t="s">
        <v>14</v>
      </c>
      <c r="C11" s="3">
        <v>0</v>
      </c>
      <c r="D11" s="3">
        <v>0</v>
      </c>
      <c r="E11" s="3">
        <v>0</v>
      </c>
      <c r="F11" s="3">
        <v>0</v>
      </c>
      <c r="G11" s="3">
        <v>35604462</v>
      </c>
      <c r="H11" s="3">
        <v>36786352</v>
      </c>
      <c r="I11" s="3">
        <v>0</v>
      </c>
      <c r="J11" s="3">
        <v>0</v>
      </c>
      <c r="K11" s="3">
        <v>0</v>
      </c>
      <c r="L11" s="6"/>
    </row>
    <row r="12" spans="1:12" x14ac:dyDescent="0.25">
      <c r="A12" s="2" t="s">
        <v>9</v>
      </c>
      <c r="B12" s="2" t="s">
        <v>14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36790158</v>
      </c>
      <c r="I12" s="3">
        <v>39155512</v>
      </c>
      <c r="J12" s="3">
        <v>0</v>
      </c>
      <c r="K12" s="3">
        <v>0</v>
      </c>
      <c r="L12" s="6"/>
    </row>
    <row r="13" spans="1:12" x14ac:dyDescent="0.25">
      <c r="A13" s="2" t="s">
        <v>3</v>
      </c>
      <c r="B13" s="2" t="s">
        <v>14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42980034</v>
      </c>
      <c r="J13" s="3">
        <v>43257075</v>
      </c>
      <c r="K13" s="3">
        <v>0</v>
      </c>
      <c r="L13" s="6"/>
    </row>
    <row r="14" spans="1:12" x14ac:dyDescent="0.25">
      <c r="A14" s="2" t="s">
        <v>2</v>
      </c>
      <c r="B14" s="2" t="s">
        <v>14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43345393</v>
      </c>
      <c r="K14" s="3">
        <v>44038833</v>
      </c>
      <c r="L14" s="6"/>
    </row>
    <row r="15" spans="1:12" x14ac:dyDescent="0.25">
      <c r="A15" s="2" t="s">
        <v>28</v>
      </c>
      <c r="B15" s="2" t="s">
        <v>29</v>
      </c>
      <c r="C15" s="3">
        <v>0</v>
      </c>
      <c r="D15" s="3">
        <v>0</v>
      </c>
      <c r="E15" s="3">
        <v>0</v>
      </c>
      <c r="F15" s="3">
        <v>-20000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6"/>
    </row>
    <row r="16" spans="1:12" x14ac:dyDescent="0.25">
      <c r="A16" s="2" t="s">
        <v>5</v>
      </c>
      <c r="B16" s="2"/>
      <c r="C16" s="28">
        <f t="shared" ref="C16:K16" si="0">SUM(C5:C15)</f>
        <v>46538199</v>
      </c>
      <c r="D16" s="28">
        <f t="shared" si="0"/>
        <v>53312637</v>
      </c>
      <c r="E16" s="28">
        <f t="shared" si="0"/>
        <v>65349730</v>
      </c>
      <c r="F16" s="28">
        <f t="shared" si="0"/>
        <v>30120785</v>
      </c>
      <c r="G16" s="28">
        <f t="shared" si="0"/>
        <v>65040229</v>
      </c>
      <c r="H16" s="28">
        <f t="shared" si="0"/>
        <v>73576510</v>
      </c>
      <c r="I16" s="28">
        <f t="shared" si="0"/>
        <v>82135546</v>
      </c>
      <c r="J16" s="28">
        <f t="shared" si="0"/>
        <v>86602468</v>
      </c>
      <c r="K16" s="28">
        <f t="shared" si="0"/>
        <v>44038833</v>
      </c>
    </row>
    <row r="17" spans="2:11" x14ac:dyDescent="0.25">
      <c r="B17" s="14" t="s">
        <v>86</v>
      </c>
      <c r="C17" s="95">
        <f>SUM(C16:K16)</f>
        <v>546714937</v>
      </c>
      <c r="D17" s="104"/>
      <c r="E17" s="104"/>
      <c r="F17" s="104"/>
      <c r="G17" s="104"/>
      <c r="H17" s="104"/>
      <c r="I17" s="104"/>
      <c r="J17" s="104"/>
      <c r="K17" s="105"/>
    </row>
    <row r="20" spans="2:11" ht="15.75" thickBot="1" x14ac:dyDescent="0.3"/>
    <row r="21" spans="2:11" x14ac:dyDescent="0.25">
      <c r="C21" s="45" t="s">
        <v>110</v>
      </c>
      <c r="D21" s="69">
        <v>0</v>
      </c>
    </row>
    <row r="22" spans="2:11" ht="15.75" thickBot="1" x14ac:dyDescent="0.3">
      <c r="C22" s="46" t="s">
        <v>111</v>
      </c>
      <c r="D22" s="51">
        <v>546714937</v>
      </c>
    </row>
    <row r="23" spans="2:11" x14ac:dyDescent="0.25">
      <c r="D23" s="1">
        <v>546714937</v>
      </c>
    </row>
  </sheetData>
  <mergeCells count="3">
    <mergeCell ref="C2:K2"/>
    <mergeCell ref="C3:K3"/>
    <mergeCell ref="C17:K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5C4CD74400143A49A6018675E31D51C3" ma:contentTypeVersion="0" ma:contentTypeDescription="Új dokumentum létrehozása." ma:contentTypeScope="" ma:versionID="c69aed71b1ff243e044b8a97c94a67c7">
  <xsd:schema xmlns:xsd="http://www.w3.org/2001/XMLSchema" xmlns:p="http://schemas.microsoft.com/office/2006/metadata/properties" targetNamespace="http://schemas.microsoft.com/office/2006/metadata/properties" ma:root="true" ma:fieldsID="b0d536f129c651b6788987fff2486a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 ma:readOnly="true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A3CFE32-BEBC-46CD-A02D-7CC373FC66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BF55CF6-E94E-45F1-A779-9C12B6AD42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7F0CED-96B7-4CE5-8696-19A3AF52BA06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8</vt:i4>
      </vt:variant>
    </vt:vector>
  </HeadingPairs>
  <TitlesOfParts>
    <vt:vector size="19" baseType="lpstr">
      <vt:lpstr>Simicska Lajos</vt:lpstr>
      <vt:lpstr>Pusztai Zsuzsanna</vt:lpstr>
      <vt:lpstr>Hárskúti Zrt.</vt:lpstr>
      <vt:lpstr>Óvár Agró Zrt</vt:lpstr>
      <vt:lpstr>Szombathelyi Tangazdaság</vt:lpstr>
      <vt:lpstr>Lajta-Hanság</vt:lpstr>
      <vt:lpstr>Sárvári</vt:lpstr>
      <vt:lpstr>Dél-Pest Megyei </vt:lpstr>
      <vt:lpstr>Dél-Balatoni Agro</vt:lpstr>
      <vt:lpstr>SAPS2014</vt:lpstr>
      <vt:lpstr>Összesítés</vt:lpstr>
      <vt:lpstr>'Hárskúti Zrt.'!Nyomtatási_cím</vt:lpstr>
      <vt:lpstr>'Óvár Agró Zrt'!Nyomtatási_cím</vt:lpstr>
      <vt:lpstr>'Pusztai Zsuzsanna'!Nyomtatási_cím</vt:lpstr>
      <vt:lpstr>'Simicska Lajos'!Nyomtatási_cím</vt:lpstr>
      <vt:lpstr>'Hárskúti Zrt.'!Print_Titles</vt:lpstr>
      <vt:lpstr>'Óvár Agró Zrt'!Print_Titles</vt:lpstr>
      <vt:lpstr>'Pusztai Zsuzsanna'!Print_Titles</vt:lpstr>
      <vt:lpstr>'Simicska Lajos'!Print_Titles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Teljesített kifizetések ad hoc lekérdezés</dc:title>
  <dc:creator/>
  <cp:lastModifiedBy/>
  <dcterms:created xsi:type="dcterms:W3CDTF">2006-10-17T13:40:18Z</dcterms:created>
  <dcterms:modified xsi:type="dcterms:W3CDTF">2015-05-05T09:01:09Z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0x0101005C4CD74400143A49A6018675E31D51C3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