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lista">[1]sup.!$B$3:$B$4</definedName>
    <definedName name="reszbenvalasz">[1]sup.!$J$3:$J$5</definedName>
    <definedName name="Verseny">[1]sup.!$A$22:$A$24</definedName>
  </definedNames>
  <calcPr calcId="145621"/>
</workbook>
</file>

<file path=xl/calcChain.xml><?xml version="1.0" encoding="utf-8"?>
<calcChain xmlns="http://schemas.openxmlformats.org/spreadsheetml/2006/main">
  <c r="B58" i="1" l="1"/>
  <c r="A56" i="1"/>
  <c r="E55" i="1"/>
  <c r="A54" i="1"/>
  <c r="E53" i="1"/>
  <c r="A50" i="1"/>
  <c r="E48" i="1"/>
  <c r="E44" i="1"/>
  <c r="E43" i="1"/>
  <c r="D43" i="1"/>
  <c r="F42" i="1"/>
  <c r="E42" i="1"/>
  <c r="D42" i="1"/>
  <c r="F41" i="1"/>
  <c r="E41" i="1"/>
  <c r="D41" i="1"/>
  <c r="F40" i="1"/>
  <c r="F44" i="1" s="1"/>
  <c r="E40" i="1"/>
  <c r="E45" i="1" s="1"/>
  <c r="D40" i="1"/>
  <c r="D44" i="1" s="1"/>
  <c r="F39" i="1"/>
  <c r="E39" i="1"/>
  <c r="A34" i="1"/>
  <c r="D32" i="1"/>
  <c r="B32" i="1"/>
  <c r="D31" i="1"/>
  <c r="B31" i="1"/>
  <c r="D30" i="1"/>
  <c r="B30" i="1"/>
  <c r="D22" i="1"/>
  <c r="D21" i="1"/>
  <c r="A17" i="1"/>
  <c r="D16" i="1"/>
  <c r="F45" i="1" l="1"/>
  <c r="D45" i="1"/>
</calcChain>
</file>

<file path=xl/sharedStrings.xml><?xml version="1.0" encoding="utf-8"?>
<sst xmlns="http://schemas.openxmlformats.org/spreadsheetml/2006/main" count="74" uniqueCount="67">
  <si>
    <t>H A T Á S V I Z S G Á L A T I     L A P</t>
  </si>
  <si>
    <t>Iktatószám:</t>
  </si>
  <si>
    <t>10885/2013/EGP</t>
  </si>
  <si>
    <t>Dátum:</t>
  </si>
  <si>
    <t>A hatásvizsgálat elkészítésére fordított idő:</t>
  </si>
  <si>
    <t>1 munkanap</t>
  </si>
  <si>
    <t>Kapcsolódó hatásvizsgálati lapok:</t>
  </si>
  <si>
    <t>-</t>
  </si>
  <si>
    <t>Hatásvizsgálatba bevont személyek, szervezetek:</t>
  </si>
  <si>
    <t>EEKH, OTH</t>
  </si>
  <si>
    <t>Vizsgált időtáv:</t>
  </si>
  <si>
    <t>2013.</t>
  </si>
  <si>
    <t>Előterjesztés címe:</t>
  </si>
  <si>
    <t>Előterjesztés a várandós gondozásáról szóló EMMI rendelet tervezetéről</t>
  </si>
  <si>
    <t>Előterjesztő:</t>
  </si>
  <si>
    <t xml:space="preserve">EMMI  </t>
  </si>
  <si>
    <t>Intézkedés megnevezése:</t>
  </si>
  <si>
    <t xml:space="preserve">A megfelelő színvonalú gondozáshoz való hozzáférés biztosításával a várandós nők gondozási esélyegyenlőségét kívánjuk növelni. </t>
  </si>
  <si>
    <t>Előterjesztés szükségessége:</t>
  </si>
  <si>
    <t xml:space="preserve">A várandósok gondozási rendjének megszilárdítását, szakmai hatékonyságának javítását sürgetik a várandós populációban mutatkozó kedvezőtlen tendenciák, melyeket azonban az adatnyilvántartás hiányosságai miatt csak becsült számokkal lehet alátámasztani. Az utóbbi években növekszik a fokozottabban veszélyeztetett, több szövődménnyel terhelt várandósok aránya. Néhány éve stagnál, nem javul a koraszülés, a késői méhen belüli elhalás, a perinatális- és a csecsemőhalálozás mértéke. 
A terhesgondozásról szóló 33/1992. (XII. 23.) NM rendelet (továbbiakban R) utolsó módosítására 2003-ban került sor. </t>
  </si>
  <si>
    <t>Utolsó módosítás dátuma:</t>
  </si>
  <si>
    <t>Következő módosítás várható dátuma:</t>
  </si>
  <si>
    <t>nem látható előre</t>
  </si>
  <si>
    <t>Előzmények:</t>
  </si>
  <si>
    <t>Végrehajtás feltétételei</t>
  </si>
  <si>
    <t>Az intézkedés alkalmazásához szükséges személyi, szervezeti, tárgyi és pénzügyi feltételek adottak?</t>
  </si>
  <si>
    <t>igen</t>
  </si>
  <si>
    <t xml:space="preserve">A rendeletmódosítás személyi, tárgyi, szervezeti és pénzügyi feltételei jelenleg is adottak, a gondozáshoz kapcsolódó további egy nyilatkozat aláíratása minimális többlet-adminisztrációs feladatokat jelent a gondozást végző védőnő számára.  A szülésznők felsőfokú képzése a szükséges kompetenciák elsajátítását biztosítja. </t>
  </si>
  <si>
    <t>I. VERSENYKÉPESSÉG</t>
  </si>
  <si>
    <t>1. Miként járul hozzá az intézkedés az ország versenyképeségének javításához?</t>
  </si>
  <si>
    <t>2. Az  intézkedés hozzájárul a foglalkozatás növeléséhez?</t>
  </si>
  <si>
    <t>nem</t>
  </si>
  <si>
    <t>Hány fővel?</t>
  </si>
  <si>
    <t>3. Megtörtént-e az intézkedés adminisztratív terhekre gyakorolt hatásainak vizsgálata?</t>
  </si>
  <si>
    <t xml:space="preserve">igen </t>
  </si>
  <si>
    <t>Piaci szereplők esetén</t>
  </si>
  <si>
    <t>Növekednek</t>
  </si>
  <si>
    <t>mértékben</t>
  </si>
  <si>
    <t>Csökkennek</t>
  </si>
  <si>
    <t>Közigazgatási szereplők esetén</t>
  </si>
  <si>
    <t>Lakossági és egyéb nem piaci szereplők esetén</t>
  </si>
  <si>
    <t>II. TÁRSADALMI FELZÁRKÓZÁS</t>
  </si>
  <si>
    <t>1. Érintett csoportok</t>
  </si>
  <si>
    <t>Csoport megnevezése</t>
  </si>
  <si>
    <t>Csoport mérete (fő)</t>
  </si>
  <si>
    <t>Előny - Hátrány</t>
  </si>
  <si>
    <t>1.</t>
  </si>
  <si>
    <t>2.</t>
  </si>
  <si>
    <t>3.</t>
  </si>
  <si>
    <t>2. Hatások összefoglalója</t>
  </si>
  <si>
    <t>III. STABIL KÖLTSÉGVETÉS</t>
  </si>
  <si>
    <t>Költségvetési hatások</t>
  </si>
  <si>
    <t>A vizsgált időszakban</t>
  </si>
  <si>
    <t>Az intézkedés költségvetési egyenlegrontó hatása</t>
  </si>
  <si>
    <t>Az intézkedés egyenlegrontó hatásának fedezete a költségvetésben</t>
  </si>
  <si>
    <t>Az intézkedés költségvetési egyenlegjavító hatása</t>
  </si>
  <si>
    <t>Az intézkedés egyenlegjavító hatásának figyelembevétele a költségvetésben</t>
  </si>
  <si>
    <t>Teljes hatás</t>
  </si>
  <si>
    <t>Teljes hatás az elfogadott költségvetéshez képest</t>
  </si>
  <si>
    <t>IV. FENNTARTHATÓ FEJLŐDÉS</t>
  </si>
  <si>
    <t>Vannak-e az intézkedésben foglaltaknak jelentősnek ítélt környezeti vagy természeti hatásai?</t>
  </si>
  <si>
    <t xml:space="preserve"> Hatások  összefoglalója</t>
  </si>
  <si>
    <t>V. EGYÉB HATÁSOK</t>
  </si>
  <si>
    <t>Vannak-e az intézkedésben foglaltaknak jelentősnek ítélt egészséghatásai?</t>
  </si>
  <si>
    <t>Vannak-e az intézkedésnek további hatásai?</t>
  </si>
  <si>
    <t>Jóváhagyta:</t>
  </si>
  <si>
    <t>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</si>
</sst>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8" x14ac:knownFonts="1">
    <font>
      <sz val="11"/>
      <color theme="1"/>
      <name val="Calibri"/>
      <family val="2"/>
      <charset val="238"/>
      <scheme val="minor"/>
    </font>
    <font>
      <b/>
      <sz val="2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theme="0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indexed="9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ck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13" xfId="0" applyNumberFormat="1" applyFont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8" fillId="6" borderId="17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wrapText="1"/>
    </xf>
    <xf numFmtId="0" fontId="2" fillId="0" borderId="46" xfId="0" applyFont="1" applyBorder="1" applyAlignment="1" applyProtection="1">
      <alignment vertical="center" wrapText="1"/>
    </xf>
    <xf numFmtId="0" fontId="2" fillId="7" borderId="13" xfId="0" applyFont="1" applyFill="1" applyBorder="1" applyAlignment="1" applyProtection="1">
      <alignment wrapText="1"/>
    </xf>
    <xf numFmtId="0" fontId="2" fillId="0" borderId="40" xfId="0" applyFont="1" applyBorder="1" applyAlignment="1" applyProtection="1">
      <alignment vertical="center" wrapText="1"/>
    </xf>
    <xf numFmtId="6" fontId="2" fillId="7" borderId="54" xfId="0" applyNumberFormat="1" applyFont="1" applyFill="1" applyBorder="1" applyAlignment="1" applyProtection="1">
      <alignment vertical="center" wrapText="1"/>
    </xf>
    <xf numFmtId="0" fontId="2" fillId="7" borderId="26" xfId="0" applyFont="1" applyFill="1" applyBorder="1" applyAlignment="1" applyProtection="1">
      <alignment wrapText="1"/>
    </xf>
    <xf numFmtId="6" fontId="2" fillId="7" borderId="56" xfId="0" applyNumberFormat="1" applyFont="1" applyFill="1" applyBorder="1" applyAlignment="1" applyProtection="1">
      <alignment vertical="center" wrapText="1"/>
    </xf>
    <xf numFmtId="0" fontId="2" fillId="0" borderId="62" xfId="0" applyFont="1" applyBorder="1" applyAlignment="1" applyProtection="1">
      <alignment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vertical="center" wrapText="1"/>
    </xf>
    <xf numFmtId="0" fontId="6" fillId="4" borderId="5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/>
    </xf>
    <xf numFmtId="0" fontId="3" fillId="7" borderId="46" xfId="0" applyFont="1" applyFill="1" applyBorder="1" applyAlignment="1" applyProtection="1">
      <alignment horizontal="center" vertical="center"/>
    </xf>
    <xf numFmtId="164" fontId="5" fillId="7" borderId="12" xfId="0" applyNumberFormat="1" applyFont="1" applyFill="1" applyBorder="1" applyAlignment="1" applyProtection="1">
      <alignment horizontal="center" vertical="center" wrapText="1"/>
    </xf>
    <xf numFmtId="164" fontId="2" fillId="7" borderId="12" xfId="0" applyNumberFormat="1" applyFont="1" applyFill="1" applyBorder="1" applyAlignment="1" applyProtection="1">
      <alignment horizontal="center" vertical="center" wrapText="1"/>
    </xf>
    <xf numFmtId="164" fontId="2" fillId="7" borderId="46" xfId="0" applyNumberFormat="1" applyFont="1" applyFill="1" applyBorder="1" applyAlignment="1" applyProtection="1">
      <alignment horizontal="center" vertical="center" wrapText="1"/>
    </xf>
    <xf numFmtId="164" fontId="5" fillId="7" borderId="16" xfId="0" applyNumberFormat="1" applyFont="1" applyFill="1" applyBorder="1" applyAlignment="1" applyProtection="1">
      <alignment horizontal="center" vertical="center" wrapText="1"/>
    </xf>
    <xf numFmtId="164" fontId="2" fillId="7" borderId="16" xfId="0" applyNumberFormat="1" applyFont="1" applyFill="1" applyBorder="1" applyAlignment="1" applyProtection="1">
      <alignment horizontal="center" vertical="center" wrapText="1"/>
    </xf>
    <xf numFmtId="164" fontId="3" fillId="6" borderId="40" xfId="0" applyNumberFormat="1" applyFont="1" applyFill="1" applyBorder="1" applyAlignment="1" applyProtection="1">
      <alignment horizontal="center" vertical="center" wrapText="1"/>
    </xf>
    <xf numFmtId="164" fontId="5" fillId="7" borderId="71" xfId="0" applyNumberFormat="1" applyFont="1" applyFill="1" applyBorder="1" applyAlignment="1" applyProtection="1">
      <alignment horizontal="center" vertical="center" wrapText="1"/>
    </xf>
    <xf numFmtId="164" fontId="5" fillId="7" borderId="72" xfId="0" applyNumberFormat="1" applyFont="1" applyFill="1" applyBorder="1" applyAlignment="1" applyProtection="1">
      <alignment horizontal="center" vertical="center" wrapText="1"/>
    </xf>
    <xf numFmtId="164" fontId="5" fillId="7" borderId="74" xfId="0" applyNumberFormat="1" applyFont="1" applyFill="1" applyBorder="1" applyAlignment="1" applyProtection="1">
      <alignment horizontal="center" vertical="center" wrapText="1"/>
    </xf>
    <xf numFmtId="164" fontId="5" fillId="7" borderId="75" xfId="0" applyNumberFormat="1" applyFont="1" applyFill="1" applyBorder="1" applyAlignment="1" applyProtection="1">
      <alignment horizontal="center" vertical="center" wrapText="1"/>
    </xf>
    <xf numFmtId="0" fontId="14" fillId="4" borderId="59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0" fontId="16" fillId="4" borderId="18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1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6" fontId="2" fillId="2" borderId="14" xfId="0" applyNumberFormat="1" applyFont="1" applyFill="1" applyBorder="1" applyAlignment="1" applyProtection="1">
      <alignment horizontal="left" vertical="top" wrapText="1"/>
      <protection locked="0"/>
    </xf>
    <xf numFmtId="6" fontId="2" fillId="2" borderId="27" xfId="0" applyNumberFormat="1" applyFont="1" applyFill="1" applyBorder="1" applyAlignment="1" applyProtection="1">
      <alignment horizontal="left" vertical="top" wrapText="1"/>
      <protection locked="0"/>
    </xf>
    <xf numFmtId="6" fontId="2" fillId="2" borderId="2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8" fillId="6" borderId="33" xfId="0" applyFont="1" applyFill="1" applyBorder="1" applyAlignment="1" applyProtection="1">
      <alignment horizontal="left" vertical="center" wrapText="1"/>
    </xf>
    <xf numFmtId="0" fontId="8" fillId="6" borderId="34" xfId="0" applyFont="1" applyFill="1" applyBorder="1" applyAlignment="1" applyProtection="1">
      <alignment horizontal="left" vertical="center" wrapText="1"/>
    </xf>
    <xf numFmtId="0" fontId="8" fillId="6" borderId="35" xfId="0" applyFont="1" applyFill="1" applyBorder="1" applyAlignment="1" applyProtection="1">
      <alignment horizontal="left" vertical="center" wrapText="1"/>
    </xf>
    <xf numFmtId="0" fontId="2" fillId="7" borderId="36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top" wrapText="1"/>
    </xf>
    <xf numFmtId="0" fontId="9" fillId="7" borderId="39" xfId="0" applyFont="1" applyFill="1" applyBorder="1" applyAlignment="1" applyProtection="1">
      <alignment horizontal="center" vertical="top" wrapText="1"/>
    </xf>
    <xf numFmtId="0" fontId="9" fillId="7" borderId="16" xfId="0" applyFont="1" applyFill="1" applyBorder="1" applyAlignment="1" applyProtection="1">
      <alignment horizontal="center" vertical="top" wrapText="1"/>
    </xf>
    <xf numFmtId="0" fontId="9" fillId="7" borderId="40" xfId="0" applyFont="1" applyFill="1" applyBorder="1" applyAlignment="1" applyProtection="1">
      <alignment horizontal="center" vertical="top" wrapText="1"/>
    </xf>
    <xf numFmtId="0" fontId="10" fillId="8" borderId="41" xfId="0" applyFont="1" applyFill="1" applyBorder="1" applyAlignment="1" applyProtection="1">
      <alignment horizontal="left" vertical="center" wrapText="1"/>
    </xf>
    <xf numFmtId="0" fontId="10" fillId="8" borderId="42" xfId="0" applyFont="1" applyFill="1" applyBorder="1" applyAlignment="1" applyProtection="1">
      <alignment horizontal="left" vertical="center" wrapText="1"/>
    </xf>
    <xf numFmtId="0" fontId="10" fillId="8" borderId="43" xfId="0" applyFont="1" applyFill="1" applyBorder="1" applyAlignment="1" applyProtection="1">
      <alignment horizontal="left" vertical="center" wrapText="1"/>
    </xf>
    <xf numFmtId="0" fontId="10" fillId="8" borderId="44" xfId="0" applyFont="1" applyFill="1" applyBorder="1" applyAlignment="1" applyProtection="1">
      <alignment horizontal="left" vertical="center" wrapText="1"/>
    </xf>
    <xf numFmtId="0" fontId="10" fillId="8" borderId="0" xfId="0" applyFont="1" applyFill="1" applyBorder="1" applyAlignment="1" applyProtection="1">
      <alignment horizontal="left" vertical="center" wrapText="1"/>
    </xf>
    <xf numFmtId="0" fontId="10" fillId="8" borderId="45" xfId="0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3" borderId="49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6" fontId="2" fillId="7" borderId="10" xfId="0" applyNumberFormat="1" applyFont="1" applyFill="1" applyBorder="1" applyAlignment="1" applyProtection="1">
      <alignment horizontal="center" vertical="center" wrapText="1"/>
    </xf>
    <xf numFmtId="6" fontId="2" fillId="7" borderId="11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6" fontId="2" fillId="7" borderId="17" xfId="0" applyNumberFormat="1" applyFont="1" applyFill="1" applyBorder="1" applyAlignment="1" applyProtection="1">
      <alignment horizontal="center" vertical="center" wrapText="1"/>
    </xf>
    <xf numFmtId="6" fontId="2" fillId="7" borderId="51" xfId="0" applyNumberFormat="1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7" fillId="5" borderId="30" xfId="0" applyFont="1" applyFill="1" applyBorder="1" applyAlignment="1" applyProtection="1">
      <alignment horizontal="center" vertical="center" wrapText="1"/>
    </xf>
    <xf numFmtId="0" fontId="12" fillId="5" borderId="31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0" fillId="8" borderId="60" xfId="0" applyFont="1" applyFill="1" applyBorder="1" applyAlignment="1" applyProtection="1">
      <alignment horizontal="center" vertical="center" wrapText="1"/>
    </xf>
    <xf numFmtId="0" fontId="10" fillId="8" borderId="61" xfId="0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40" xfId="0" applyFont="1" applyBorder="1" applyAlignment="1" applyProtection="1">
      <alignment horizontal="center" wrapText="1"/>
    </xf>
    <xf numFmtId="0" fontId="10" fillId="8" borderId="64" xfId="0" applyFont="1" applyFill="1" applyBorder="1" applyAlignment="1" applyProtection="1">
      <alignment horizontal="center" vertical="center" wrapText="1"/>
    </xf>
    <xf numFmtId="0" fontId="10" fillId="8" borderId="65" xfId="0" applyFont="1" applyFill="1" applyBorder="1" applyAlignment="1" applyProtection="1">
      <alignment horizontal="center" vertical="center" wrapText="1"/>
    </xf>
    <xf numFmtId="0" fontId="3" fillId="7" borderId="66" xfId="0" applyFont="1" applyFill="1" applyBorder="1" applyAlignment="1" applyProtection="1">
      <alignment horizontal="left" vertical="top" wrapText="1"/>
    </xf>
    <xf numFmtId="0" fontId="3" fillId="7" borderId="67" xfId="0" applyFont="1" applyFill="1" applyBorder="1" applyAlignment="1" applyProtection="1">
      <alignment horizontal="left" vertical="top" wrapText="1"/>
    </xf>
    <xf numFmtId="0" fontId="3" fillId="7" borderId="68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10" fillId="8" borderId="33" xfId="0" applyFont="1" applyFill="1" applyBorder="1" applyAlignment="1" applyProtection="1">
      <alignment horizontal="center" vertical="center" wrapText="1"/>
    </xf>
    <xf numFmtId="0" fontId="10" fillId="8" borderId="34" xfId="0" applyFont="1" applyFill="1" applyBorder="1" applyAlignment="1" applyProtection="1">
      <alignment horizontal="center" vertical="center" wrapText="1"/>
    </xf>
    <xf numFmtId="0" fontId="10" fillId="8" borderId="53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7" borderId="66" xfId="0" applyFont="1" applyFill="1" applyBorder="1" applyAlignment="1" applyProtection="1">
      <alignment horizontal="center" vertical="top" wrapText="1"/>
    </xf>
    <xf numFmtId="0" fontId="3" fillId="7" borderId="67" xfId="0" applyFont="1" applyFill="1" applyBorder="1" applyAlignment="1" applyProtection="1">
      <alignment horizontal="center" vertical="top" wrapText="1"/>
    </xf>
    <xf numFmtId="0" fontId="3" fillId="7" borderId="68" xfId="0" applyFont="1" applyFill="1" applyBorder="1" applyAlignment="1" applyProtection="1">
      <alignment horizontal="center" vertical="top" wrapText="1"/>
    </xf>
    <xf numFmtId="0" fontId="13" fillId="0" borderId="70" xfId="0" applyFont="1" applyFill="1" applyBorder="1" applyAlignment="1" applyProtection="1">
      <alignment horizontal="left" vertical="center" wrapText="1"/>
    </xf>
    <xf numFmtId="0" fontId="13" fillId="0" borderId="71" xfId="0" applyFont="1" applyFill="1" applyBorder="1" applyAlignment="1" applyProtection="1">
      <alignment horizontal="left" vertical="center" wrapText="1"/>
    </xf>
    <xf numFmtId="0" fontId="13" fillId="0" borderId="73" xfId="0" applyFont="1" applyFill="1" applyBorder="1" applyAlignment="1" applyProtection="1">
      <alignment horizontal="left" vertical="center" wrapText="1"/>
    </xf>
    <xf numFmtId="0" fontId="13" fillId="0" borderId="74" xfId="0" applyFont="1" applyFill="1" applyBorder="1" applyAlignment="1" applyProtection="1">
      <alignment horizontal="left" vertical="center" wrapText="1"/>
    </xf>
    <xf numFmtId="0" fontId="7" fillId="5" borderId="76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 wrapText="1"/>
    </xf>
    <xf numFmtId="0" fontId="15" fillId="5" borderId="77" xfId="0" applyFont="1" applyFill="1" applyBorder="1" applyAlignment="1" applyProtection="1">
      <alignment horizontal="center" vertical="center" wrapText="1"/>
    </xf>
    <xf numFmtId="0" fontId="10" fillId="8" borderId="78" xfId="0" applyFont="1" applyFill="1" applyBorder="1" applyAlignment="1" applyProtection="1">
      <alignment horizontal="left" vertical="center" wrapText="1"/>
    </xf>
    <xf numFmtId="0" fontId="10" fillId="8" borderId="79" xfId="0" applyFont="1" applyFill="1" applyBorder="1" applyAlignment="1" applyProtection="1">
      <alignment horizontal="left" vertical="center" wrapText="1"/>
    </xf>
    <xf numFmtId="0" fontId="2" fillId="7" borderId="80" xfId="0" applyFont="1" applyFill="1" applyBorder="1" applyAlignment="1" applyProtection="1">
      <alignment horizontal="center" vertical="center" wrapText="1"/>
    </xf>
    <xf numFmtId="0" fontId="2" fillId="7" borderId="81" xfId="0" applyFont="1" applyFill="1" applyBorder="1" applyAlignment="1" applyProtection="1">
      <alignment horizontal="center" vertical="center" wrapText="1"/>
    </xf>
    <xf numFmtId="0" fontId="10" fillId="8" borderId="82" xfId="0" applyFont="1" applyFill="1" applyBorder="1" applyAlignment="1" applyProtection="1">
      <alignment horizontal="center" vertical="center" wrapText="1"/>
    </xf>
    <xf numFmtId="0" fontId="10" fillId="8" borderId="83" xfId="0" applyFont="1" applyFill="1" applyBorder="1" applyAlignment="1" applyProtection="1">
      <alignment horizontal="center" vertical="center" wrapText="1"/>
    </xf>
    <xf numFmtId="0" fontId="10" fillId="8" borderId="84" xfId="0" applyFont="1" applyFill="1" applyBorder="1" applyAlignment="1" applyProtection="1">
      <alignment horizontal="center" vertical="center" wrapText="1"/>
    </xf>
    <xf numFmtId="0" fontId="16" fillId="4" borderId="85" xfId="0" applyFont="1" applyFill="1" applyBorder="1" applyAlignment="1">
      <alignment horizontal="center" vertical="center" wrapText="1"/>
    </xf>
    <xf numFmtId="0" fontId="17" fillId="5" borderId="76" xfId="0" applyFont="1" applyFill="1" applyBorder="1" applyAlignment="1" applyProtection="1">
      <alignment horizontal="center" vertical="center" wrapText="1"/>
    </xf>
    <xf numFmtId="0" fontId="17" fillId="5" borderId="18" xfId="0" applyFont="1" applyFill="1" applyBorder="1" applyAlignment="1" applyProtection="1">
      <alignment horizontal="center" vertical="center" wrapText="1"/>
    </xf>
    <xf numFmtId="0" fontId="10" fillId="8" borderId="64" xfId="0" applyFont="1" applyFill="1" applyBorder="1" applyAlignment="1" applyProtection="1">
      <alignment horizontal="left" vertical="center" wrapText="1"/>
    </xf>
    <xf numFmtId="0" fontId="10" fillId="8" borderId="61" xfId="0" applyFont="1" applyFill="1" applyBorder="1" applyAlignment="1" applyProtection="1">
      <alignment horizontal="left" vertical="center" wrapText="1"/>
    </xf>
    <xf numFmtId="0" fontId="10" fillId="8" borderId="65" xfId="0" applyFont="1" applyFill="1" applyBorder="1" applyAlignment="1" applyProtection="1">
      <alignment horizontal="left" vertical="center" wrapText="1"/>
    </xf>
    <xf numFmtId="0" fontId="2" fillId="7" borderId="64" xfId="0" applyFont="1" applyFill="1" applyBorder="1" applyAlignment="1" applyProtection="1">
      <alignment horizontal="center" vertical="center" wrapText="1"/>
    </xf>
    <xf numFmtId="0" fontId="2" fillId="7" borderId="65" xfId="0" applyFont="1" applyFill="1" applyBorder="1" applyAlignment="1" applyProtection="1">
      <alignment horizontal="center" vertical="center" wrapText="1"/>
    </xf>
    <xf numFmtId="0" fontId="10" fillId="8" borderId="86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</cellXfs>
  <cellStyles count="1">
    <cellStyle name="Normál" xfId="0" builtinId="0"/>
  </cellStyles>
  <dxfs count="13"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fmlaLink="[1]sup.!$E$10" lockText="1" noThreeD="1"/>
</file>

<file path=xl/ctrlProps/ctrlProp10.xml><?xml version="1.0" encoding="utf-8"?>
<formControlPr xmlns="http://schemas.microsoft.com/office/spreadsheetml/2009/9/main" objectType="CheckBox" fmlaLink="[1]sup.!$B$13" lockText="1" noThreeD="1"/>
</file>

<file path=xl/ctrlProps/ctrlProp11.xml><?xml version="1.0" encoding="utf-8"?>
<formControlPr xmlns="http://schemas.microsoft.com/office/spreadsheetml/2009/9/main" objectType="CheckBox" checked="Checked" fmlaLink="[1]sup.!$B$14" lockText="1" noThreeD="1"/>
</file>

<file path=xl/ctrlProps/ctrlProp12.xml><?xml version="1.0" encoding="utf-8"?>
<formControlPr xmlns="http://schemas.microsoft.com/office/spreadsheetml/2009/9/main" objectType="CheckBox" checked="Checked" fmlaLink="[1]sup.!$B$15" lockText="1" noThreeD="1"/>
</file>

<file path=xl/ctrlProps/ctrlProp2.xml><?xml version="1.0" encoding="utf-8"?>
<formControlPr xmlns="http://schemas.microsoft.com/office/spreadsheetml/2009/9/main" objectType="CheckBox" fmlaLink="[1]sup.!$E$11" lockText="1" noThreeD="1"/>
</file>

<file path=xl/ctrlProps/ctrlProp3.xml><?xml version="1.0" encoding="utf-8"?>
<formControlPr xmlns="http://schemas.microsoft.com/office/spreadsheetml/2009/9/main" objectType="CheckBox" fmlaLink="[1]sup.!$E$13" lockText="1" noThreeD="1"/>
</file>

<file path=xl/ctrlProps/ctrlProp4.xml><?xml version="1.0" encoding="utf-8"?>
<formControlPr xmlns="http://schemas.microsoft.com/office/spreadsheetml/2009/9/main" objectType="CheckBox" fmlaLink="[1]sup.!$E$15" lockText="1" noThreeD="1"/>
</file>

<file path=xl/ctrlProps/ctrlProp5.xml><?xml version="1.0" encoding="utf-8"?>
<formControlPr xmlns="http://schemas.microsoft.com/office/spreadsheetml/2009/9/main" objectType="CheckBox" checked="Checked" fmlaLink="[1]sup.!$E$12" lockText="1" noThreeD="1"/>
</file>

<file path=xl/ctrlProps/ctrlProp6.xml><?xml version="1.0" encoding="utf-8"?>
<formControlPr xmlns="http://schemas.microsoft.com/office/spreadsheetml/2009/9/main" objectType="CheckBox" checked="Checked" fmlaLink="[1]sup.!$E$14" lockText="1" noThreeD="1"/>
</file>

<file path=xl/ctrlProps/ctrlProp7.xml><?xml version="1.0" encoding="utf-8"?>
<formControlPr xmlns="http://schemas.microsoft.com/office/spreadsheetml/2009/9/main" objectType="CheckBox" fmlaLink="[1]sup.!$B$10" lockText="1" noThreeD="1"/>
</file>

<file path=xl/ctrlProps/ctrlProp8.xml><?xml version="1.0" encoding="utf-8"?>
<formControlPr xmlns="http://schemas.microsoft.com/office/spreadsheetml/2009/9/main" objectType="CheckBox" fmlaLink="[1]sup.!$B$11" lockText="1" noThreeD="1"/>
</file>

<file path=xl/ctrlProps/ctrlProp9.xml><?xml version="1.0" encoding="utf-8"?>
<formControlPr xmlns="http://schemas.microsoft.com/office/spreadsheetml/2009/9/main" objectType="CheckBox" fmlaLink="[1]sup.!$B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152400</xdr:rowOff>
        </xdr:from>
        <xdr:to>
          <xdr:col>5</xdr:col>
          <xdr:colOff>38100</xdr:colOff>
          <xdr:row>28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161925</xdr:rowOff>
        </xdr:from>
        <xdr:to>
          <xdr:col>5</xdr:col>
          <xdr:colOff>361950</xdr:colOff>
          <xdr:row>28</xdr:row>
          <xdr:rowOff>409575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190500</xdr:rowOff>
        </xdr:from>
        <xdr:to>
          <xdr:col>5</xdr:col>
          <xdr:colOff>361950</xdr:colOff>
          <xdr:row>31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190500</xdr:rowOff>
        </xdr:from>
        <xdr:to>
          <xdr:col>5</xdr:col>
          <xdr:colOff>361950</xdr:colOff>
          <xdr:row>31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171450</xdr:rowOff>
        </xdr:from>
        <xdr:to>
          <xdr:col>5</xdr:col>
          <xdr:colOff>38100</xdr:colOff>
          <xdr:row>30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190500</xdr:rowOff>
        </xdr:from>
        <xdr:to>
          <xdr:col>5</xdr:col>
          <xdr:colOff>38100</xdr:colOff>
          <xdr:row>31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228600</xdr:rowOff>
        </xdr:from>
        <xdr:to>
          <xdr:col>1</xdr:col>
          <xdr:colOff>0</xdr:colOff>
          <xdr:row>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0</xdr:colOff>
          <xdr:row>23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4</xdr:col>
          <xdr:colOff>0</xdr:colOff>
          <xdr:row>24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zervezet\E&#220;_mienk\Budav&#225;ri%20Laura%20dr\&#214;sszes&#237;t&#337;%20-%202013\Jogszab&#225;lyok\Terhesgondoz&#225;s\KIM5%20napos\HV%20v&#225;rand&#243;sgondoz&#225;s%20KIMel&#337;zetes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Társadalmi,gazdasági hatás"/>
      <sheetName val=" Költségvetés"/>
      <sheetName val=" Admin terhek, igazgatási hat"/>
      <sheetName val=" További hatások"/>
      <sheetName val="EHK"/>
      <sheetName val="sup."/>
      <sheetName val="log"/>
    </sheetNames>
    <sheetDataSet>
      <sheetData sheetId="0"/>
      <sheetData sheetId="1">
        <row r="4">
          <cell r="B4" t="str">
            <v>területi védőnők</v>
          </cell>
          <cell r="D4">
            <v>3700</v>
          </cell>
        </row>
        <row r="5">
          <cell r="B5" t="str">
            <v>szülésznők</v>
          </cell>
          <cell r="D5">
            <v>2500</v>
          </cell>
        </row>
        <row r="6">
          <cell r="B6" t="str">
            <v>várandós nők</v>
          </cell>
          <cell r="D6" t="str">
            <v>90-100 000</v>
          </cell>
        </row>
        <row r="27">
          <cell r="D27" t="str">
            <v>Javítja</v>
          </cell>
        </row>
        <row r="28">
          <cell r="A28" t="str">
            <v>A módosítás eredménye lehet  az egészséges születések számának emelkedése, melynek hosszú távon várhatóan pozitív hatásai lehetnek</v>
          </cell>
        </row>
      </sheetData>
      <sheetData sheetId="2">
        <row r="4">
          <cell r="F4">
            <v>0</v>
          </cell>
        </row>
        <row r="5">
          <cell r="B5" t="str">
            <v>Az aktuális évben</v>
          </cell>
          <cell r="F5">
            <v>0</v>
          </cell>
        </row>
        <row r="8">
          <cell r="B8" t="str">
            <v>További négy évben</v>
          </cell>
          <cell r="F8">
            <v>0</v>
          </cell>
        </row>
        <row r="22">
          <cell r="F22">
            <v>0</v>
          </cell>
        </row>
        <row r="23">
          <cell r="F23">
            <v>0</v>
          </cell>
        </row>
        <row r="28">
          <cell r="F28">
            <v>0</v>
          </cell>
        </row>
        <row r="37">
          <cell r="F37">
            <v>0</v>
          </cell>
        </row>
        <row r="38">
          <cell r="F38">
            <v>0</v>
          </cell>
        </row>
        <row r="41">
          <cell r="F41">
            <v>0</v>
          </cell>
        </row>
        <row r="55">
          <cell r="F55">
            <v>0</v>
          </cell>
        </row>
      </sheetData>
      <sheetData sheetId="3">
        <row r="3">
          <cell r="C3">
            <v>0</v>
          </cell>
        </row>
        <row r="7">
          <cell r="C7">
            <v>0</v>
          </cell>
        </row>
      </sheetData>
      <sheetData sheetId="4">
        <row r="3">
          <cell r="D3" t="str">
            <v xml:space="preserve">igen </v>
          </cell>
        </row>
        <row r="7">
          <cell r="A7" t="str">
            <v xml:space="preserve">Kérjük röviden, lényegre törően mutassa be az adott intézkedés egészséghatásait! </v>
          </cell>
        </row>
        <row r="9">
          <cell r="D9" t="str">
            <v>nem</v>
          </cell>
        </row>
        <row r="10">
          <cell r="A10" t="str">
            <v>Kérjük mutassa be az intézkedés környezeti és természeti hatásait!</v>
          </cell>
        </row>
        <row r="11">
          <cell r="D11" t="str">
            <v>nem</v>
          </cell>
        </row>
        <row r="12">
          <cell r="A12" t="str">
            <v>Kérjük mutassa be az intézkedés további hatásainak egyes elemeit!</v>
          </cell>
        </row>
        <row r="24">
          <cell r="B24" t="str">
            <v>Dr. Cserháti Péter</v>
          </cell>
        </row>
      </sheetData>
      <sheetData sheetId="5"/>
      <sheetData sheetId="6">
        <row r="3">
          <cell r="B3" t="str">
            <v xml:space="preserve">igen </v>
          </cell>
          <cell r="J3" t="str">
            <v>igen</v>
          </cell>
        </row>
        <row r="4">
          <cell r="B4" t="str">
            <v>nem</v>
          </cell>
          <cell r="J4" t="str">
            <v>nem</v>
          </cell>
        </row>
        <row r="5">
          <cell r="J5" t="str">
            <v>részben</v>
          </cell>
        </row>
        <row r="22">
          <cell r="A22" t="str">
            <v>Nem változik érdemben</v>
          </cell>
        </row>
        <row r="23">
          <cell r="A23" t="str">
            <v>Javítja</v>
          </cell>
        </row>
        <row r="24">
          <cell r="A24" t="str">
            <v>Rontja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A56" sqref="A56:F56"/>
    </sheetView>
  </sheetViews>
  <sheetFormatPr defaultRowHeight="15" x14ac:dyDescent="0.25"/>
  <cols>
    <col min="1" max="1" width="22" customWidth="1"/>
    <col min="2" max="2" width="18.42578125" customWidth="1"/>
    <col min="4" max="4" width="25.140625" customWidth="1"/>
    <col min="6" max="6" width="18.7109375" customWidth="1"/>
  </cols>
  <sheetData>
    <row r="1" spans="1:6" ht="27" thickTop="1" thickBot="1" x14ac:dyDescent="0.3">
      <c r="A1" s="52" t="s">
        <v>0</v>
      </c>
      <c r="B1" s="53"/>
      <c r="C1" s="54"/>
      <c r="D1" s="54"/>
      <c r="E1" s="55"/>
      <c r="F1" s="56"/>
    </row>
    <row r="2" spans="1:6" ht="16.5" thickTop="1" x14ac:dyDescent="0.25">
      <c r="A2" s="1" t="s">
        <v>1</v>
      </c>
      <c r="B2" s="57" t="s">
        <v>2</v>
      </c>
      <c r="C2" s="57"/>
      <c r="D2" s="2" t="s">
        <v>3</v>
      </c>
      <c r="E2" s="58">
        <v>41318</v>
      </c>
      <c r="F2" s="59"/>
    </row>
    <row r="3" spans="1:6" ht="47.25" x14ac:dyDescent="0.25">
      <c r="A3" s="3" t="s">
        <v>4</v>
      </c>
      <c r="B3" s="60" t="s">
        <v>5</v>
      </c>
      <c r="C3" s="61"/>
      <c r="D3" s="4" t="s">
        <v>6</v>
      </c>
      <c r="E3" s="62" t="s">
        <v>7</v>
      </c>
      <c r="F3" s="60"/>
    </row>
    <row r="4" spans="1:6" ht="48" thickBot="1" x14ac:dyDescent="0.3">
      <c r="A4" s="5" t="s">
        <v>8</v>
      </c>
      <c r="B4" s="48" t="s">
        <v>9</v>
      </c>
      <c r="C4" s="49"/>
      <c r="D4" s="6" t="s">
        <v>10</v>
      </c>
      <c r="E4" s="50" t="s">
        <v>11</v>
      </c>
      <c r="F4" s="51"/>
    </row>
    <row r="5" spans="1:6" ht="16.5" thickTop="1" thickBot="1" x14ac:dyDescent="0.3">
      <c r="A5" s="66"/>
      <c r="B5" s="66"/>
      <c r="C5" s="66"/>
      <c r="D5" s="66"/>
      <c r="E5" s="66"/>
      <c r="F5" s="66"/>
    </row>
    <row r="6" spans="1:6" ht="17.25" thickTop="1" thickBot="1" x14ac:dyDescent="0.3">
      <c r="A6" s="7" t="s">
        <v>12</v>
      </c>
      <c r="B6" s="67" t="s">
        <v>13</v>
      </c>
      <c r="C6" s="68"/>
      <c r="D6" s="8" t="s">
        <v>14</v>
      </c>
      <c r="E6" s="67" t="s">
        <v>15</v>
      </c>
      <c r="F6" s="69"/>
    </row>
    <row r="7" spans="1:6" ht="32.25" thickTop="1" x14ac:dyDescent="0.25">
      <c r="A7" s="9" t="s">
        <v>16</v>
      </c>
      <c r="B7" s="70" t="s">
        <v>17</v>
      </c>
      <c r="C7" s="71"/>
      <c r="D7" s="71"/>
      <c r="E7" s="71"/>
      <c r="F7" s="72"/>
    </row>
    <row r="8" spans="1:6" ht="31.5" x14ac:dyDescent="0.25">
      <c r="A8" s="3" t="s">
        <v>18</v>
      </c>
      <c r="B8" s="73" t="s">
        <v>19</v>
      </c>
      <c r="C8" s="74"/>
      <c r="D8" s="74"/>
      <c r="E8" s="74"/>
      <c r="F8" s="75"/>
    </row>
    <row r="9" spans="1:6" ht="31.5" x14ac:dyDescent="0.25">
      <c r="A9" s="3" t="s">
        <v>20</v>
      </c>
      <c r="B9" s="76">
        <v>37826</v>
      </c>
      <c r="C9" s="61"/>
      <c r="D9" s="4" t="s">
        <v>21</v>
      </c>
      <c r="E9" s="60" t="s">
        <v>22</v>
      </c>
      <c r="F9" s="77"/>
    </row>
    <row r="10" spans="1:6" ht="16.5" thickBot="1" x14ac:dyDescent="0.3">
      <c r="A10" s="10" t="s">
        <v>23</v>
      </c>
      <c r="B10" s="78" t="s">
        <v>7</v>
      </c>
      <c r="C10" s="79"/>
      <c r="D10" s="79"/>
      <c r="E10" s="79"/>
      <c r="F10" s="80"/>
    </row>
    <row r="11" spans="1:6" ht="16.5" thickTop="1" thickBot="1" x14ac:dyDescent="0.3">
      <c r="A11" s="66"/>
      <c r="B11" s="66"/>
      <c r="C11" s="66"/>
      <c r="D11" s="66"/>
      <c r="E11" s="66"/>
      <c r="F11" s="66"/>
    </row>
    <row r="12" spans="1:6" ht="16.5" thickTop="1" x14ac:dyDescent="0.25">
      <c r="A12" s="81" t="s">
        <v>24</v>
      </c>
      <c r="B12" s="82"/>
      <c r="C12" s="82"/>
      <c r="D12" s="82"/>
      <c r="E12" s="82"/>
      <c r="F12" s="83"/>
    </row>
    <row r="13" spans="1:6" ht="95.25" thickBot="1" x14ac:dyDescent="0.3">
      <c r="A13" s="11" t="s">
        <v>25</v>
      </c>
      <c r="B13" s="12" t="s">
        <v>26</v>
      </c>
      <c r="C13" s="84" t="s">
        <v>27</v>
      </c>
      <c r="D13" s="85"/>
      <c r="E13" s="85"/>
      <c r="F13" s="86"/>
    </row>
    <row r="14" spans="1:6" ht="16.5" thickTop="1" thickBot="1" x14ac:dyDescent="0.3">
      <c r="A14" s="87"/>
      <c r="B14" s="87"/>
      <c r="C14" s="87"/>
      <c r="D14" s="87"/>
      <c r="E14" s="87"/>
      <c r="F14" s="87"/>
    </row>
    <row r="15" spans="1:6" ht="19.5" thickTop="1" thickBot="1" x14ac:dyDescent="0.3">
      <c r="A15" s="63" t="s">
        <v>28</v>
      </c>
      <c r="B15" s="64"/>
      <c r="C15" s="64"/>
      <c r="D15" s="64"/>
      <c r="E15" s="64"/>
      <c r="F15" s="65"/>
    </row>
    <row r="16" spans="1:6" ht="15.75" x14ac:dyDescent="0.25">
      <c r="A16" s="92" t="s">
        <v>29</v>
      </c>
      <c r="B16" s="93"/>
      <c r="C16" s="94"/>
      <c r="D16" s="95" t="str">
        <f>'[1]Társadalmi,gazdasági hatás'!D27</f>
        <v>Javítja</v>
      </c>
      <c r="E16" s="95"/>
      <c r="F16" s="96"/>
    </row>
    <row r="17" spans="1:6" ht="16.5" thickBot="1" x14ac:dyDescent="0.3">
      <c r="A17" s="97" t="str">
        <f>'[1]Társadalmi,gazdasági hatás'!A28</f>
        <v>A módosítás eredménye lehet  az egészséges születések számának emelkedése, melynek hosszú távon várhatóan pozitív hatásai lehetnek</v>
      </c>
      <c r="B17" s="98"/>
      <c r="C17" s="98"/>
      <c r="D17" s="99"/>
      <c r="E17" s="99"/>
      <c r="F17" s="100"/>
    </row>
    <row r="18" spans="1:6" ht="31.5" x14ac:dyDescent="0.25">
      <c r="A18" s="101" t="s">
        <v>30</v>
      </c>
      <c r="B18" s="102"/>
      <c r="C18" s="103"/>
      <c r="D18" s="12" t="s">
        <v>31</v>
      </c>
      <c r="E18" s="13" t="s">
        <v>32</v>
      </c>
      <c r="F18" s="14"/>
    </row>
    <row r="19" spans="1:6" ht="15.75" x14ac:dyDescent="0.25">
      <c r="A19" s="104" t="s">
        <v>33</v>
      </c>
      <c r="B19" s="105"/>
      <c r="C19" s="106"/>
      <c r="D19" s="107" t="s">
        <v>34</v>
      </c>
      <c r="E19" s="107"/>
      <c r="F19" s="108"/>
    </row>
    <row r="20" spans="1:6" ht="15.75" x14ac:dyDescent="0.25">
      <c r="A20" s="109" t="s">
        <v>35</v>
      </c>
      <c r="B20" s="110"/>
      <c r="C20" s="110"/>
      <c r="D20" s="111"/>
      <c r="E20" s="111"/>
      <c r="F20" s="112"/>
    </row>
    <row r="21" spans="1:6" ht="15.75" x14ac:dyDescent="0.25">
      <c r="A21" s="15"/>
      <c r="B21" s="113" t="s">
        <v>36</v>
      </c>
      <c r="C21" s="113"/>
      <c r="D21" s="114">
        <f>'[1] Admin terhek, igazgatási hat'!C3</f>
        <v>0</v>
      </c>
      <c r="E21" s="115"/>
      <c r="F21" s="16" t="s">
        <v>37</v>
      </c>
    </row>
    <row r="22" spans="1:6" ht="16.5" thickBot="1" x14ac:dyDescent="0.3">
      <c r="A22" s="17"/>
      <c r="B22" s="116" t="s">
        <v>38</v>
      </c>
      <c r="C22" s="116"/>
      <c r="D22" s="117">
        <f>'[1] Admin terhek, igazgatási hat'!C7</f>
        <v>0</v>
      </c>
      <c r="E22" s="118"/>
      <c r="F22" s="18" t="s">
        <v>37</v>
      </c>
    </row>
    <row r="23" spans="1:6" ht="15.75" x14ac:dyDescent="0.25">
      <c r="A23" s="88" t="s">
        <v>39</v>
      </c>
      <c r="B23" s="89"/>
      <c r="C23" s="89"/>
      <c r="D23" s="90" t="s">
        <v>40</v>
      </c>
      <c r="E23" s="89"/>
      <c r="F23" s="91"/>
    </row>
    <row r="24" spans="1:6" ht="15.75" x14ac:dyDescent="0.25">
      <c r="A24" s="15"/>
      <c r="B24" s="113" t="s">
        <v>36</v>
      </c>
      <c r="C24" s="122"/>
      <c r="D24" s="19"/>
      <c r="E24" s="113" t="s">
        <v>36</v>
      </c>
      <c r="F24" s="123"/>
    </row>
    <row r="25" spans="1:6" ht="16.5" thickBot="1" x14ac:dyDescent="0.3">
      <c r="A25" s="20"/>
      <c r="B25" s="124" t="s">
        <v>38</v>
      </c>
      <c r="C25" s="125"/>
      <c r="D25" s="21"/>
      <c r="E25" s="124" t="s">
        <v>38</v>
      </c>
      <c r="F25" s="126"/>
    </row>
    <row r="26" spans="1:6" ht="16.5" thickTop="1" thickBot="1" x14ac:dyDescent="0.3">
      <c r="A26" s="127"/>
      <c r="B26" s="128"/>
      <c r="C26" s="128"/>
      <c r="D26" s="128"/>
      <c r="E26" s="128"/>
      <c r="F26" s="128"/>
    </row>
    <row r="27" spans="1:6" ht="19.5" thickTop="1" thickBot="1" x14ac:dyDescent="0.3">
      <c r="A27" s="129" t="s">
        <v>41</v>
      </c>
      <c r="B27" s="130"/>
      <c r="C27" s="130"/>
      <c r="D27" s="130"/>
      <c r="E27" s="130"/>
      <c r="F27" s="131"/>
    </row>
    <row r="28" spans="1:6" ht="16.5" thickBot="1" x14ac:dyDescent="0.3">
      <c r="A28" s="132" t="s">
        <v>42</v>
      </c>
      <c r="B28" s="133"/>
      <c r="C28" s="133"/>
      <c r="D28" s="133"/>
      <c r="E28" s="133"/>
      <c r="F28" s="133"/>
    </row>
    <row r="29" spans="1:6" ht="15.75" x14ac:dyDescent="0.25">
      <c r="A29" s="22"/>
      <c r="B29" s="134" t="s">
        <v>43</v>
      </c>
      <c r="C29" s="134"/>
      <c r="D29" s="23" t="s">
        <v>44</v>
      </c>
      <c r="E29" s="134" t="s">
        <v>45</v>
      </c>
      <c r="F29" s="135"/>
    </row>
    <row r="30" spans="1:6" ht="15.75" x14ac:dyDescent="0.25">
      <c r="A30" s="24" t="s">
        <v>46</v>
      </c>
      <c r="B30" s="119" t="str">
        <f>'[1]Társadalmi,gazdasági hatás'!B4</f>
        <v>területi védőnők</v>
      </c>
      <c r="C30" s="119"/>
      <c r="D30" s="25">
        <f>'[1]Társadalmi,gazdasági hatás'!D4</f>
        <v>3700</v>
      </c>
      <c r="E30" s="120"/>
      <c r="F30" s="121"/>
    </row>
    <row r="31" spans="1:6" ht="15.75" x14ac:dyDescent="0.25">
      <c r="A31" s="24" t="s">
        <v>47</v>
      </c>
      <c r="B31" s="119" t="str">
        <f>'[1]Társadalmi,gazdasági hatás'!B5</f>
        <v>szülésznők</v>
      </c>
      <c r="C31" s="119"/>
      <c r="D31" s="25">
        <f>'[1]Társadalmi,gazdasági hatás'!D5</f>
        <v>2500</v>
      </c>
      <c r="E31" s="120"/>
      <c r="F31" s="121"/>
    </row>
    <row r="32" spans="1:6" ht="16.5" thickBot="1" x14ac:dyDescent="0.3">
      <c r="A32" s="26" t="s">
        <v>48</v>
      </c>
      <c r="B32" s="138" t="str">
        <f>'[1]Társadalmi,gazdasági hatás'!B6</f>
        <v>várandós nők</v>
      </c>
      <c r="C32" s="138"/>
      <c r="D32" s="27" t="str">
        <f>'[1]Társadalmi,gazdasági hatás'!D6</f>
        <v>90-100 000</v>
      </c>
      <c r="E32" s="139"/>
      <c r="F32" s="140"/>
    </row>
    <row r="33" spans="1:6" ht="16.5" thickBot="1" x14ac:dyDescent="0.3">
      <c r="A33" s="141" t="s">
        <v>49</v>
      </c>
      <c r="B33" s="133"/>
      <c r="C33" s="133"/>
      <c r="D33" s="133"/>
      <c r="E33" s="133"/>
      <c r="F33" s="142"/>
    </row>
    <row r="34" spans="1:6" ht="16.5" thickBot="1" x14ac:dyDescent="0.3">
      <c r="A34" s="143">
        <f>'[1]Társadalmi,gazdasági hatás'!B12</f>
        <v>0</v>
      </c>
      <c r="B34" s="144"/>
      <c r="C34" s="144"/>
      <c r="D34" s="144"/>
      <c r="E34" s="144"/>
      <c r="F34" s="145"/>
    </row>
    <row r="35" spans="1:6" ht="15.75" thickTop="1" x14ac:dyDescent="0.25">
      <c r="A35" s="146"/>
      <c r="B35" s="146"/>
      <c r="C35" s="146"/>
      <c r="D35" s="146"/>
      <c r="E35" s="146"/>
      <c r="F35" s="146"/>
    </row>
    <row r="36" spans="1:6" ht="15.75" thickBot="1" x14ac:dyDescent="0.3">
      <c r="A36" s="28"/>
      <c r="B36" s="28"/>
      <c r="C36" s="29"/>
      <c r="D36" s="29"/>
      <c r="E36" s="29"/>
      <c r="F36" s="29"/>
    </row>
    <row r="37" spans="1:6" ht="19.5" thickTop="1" thickBot="1" x14ac:dyDescent="0.3">
      <c r="A37" s="147" t="s">
        <v>50</v>
      </c>
      <c r="B37" s="148"/>
      <c r="C37" s="148"/>
      <c r="D37" s="148"/>
      <c r="E37" s="148"/>
      <c r="F37" s="149"/>
    </row>
    <row r="38" spans="1:6" ht="15.75" x14ac:dyDescent="0.25">
      <c r="A38" s="150" t="s">
        <v>51</v>
      </c>
      <c r="B38" s="151"/>
      <c r="C38" s="151"/>
      <c r="D38" s="151"/>
      <c r="E38" s="151"/>
      <c r="F38" s="152"/>
    </row>
    <row r="39" spans="1:6" ht="15.75" x14ac:dyDescent="0.25">
      <c r="A39" s="153"/>
      <c r="B39" s="154"/>
      <c r="C39" s="155"/>
      <c r="D39" s="30" t="s">
        <v>52</v>
      </c>
      <c r="E39" s="31" t="str">
        <f>'[1] Költségvetés'!B5</f>
        <v>Az aktuális évben</v>
      </c>
      <c r="F39" s="32" t="str">
        <f>'[1] Költségvetés'!B8</f>
        <v>További négy évben</v>
      </c>
    </row>
    <row r="40" spans="1:6" ht="15.75" x14ac:dyDescent="0.25">
      <c r="A40" s="156" t="s">
        <v>53</v>
      </c>
      <c r="B40" s="157"/>
      <c r="C40" s="157"/>
      <c r="D40" s="33">
        <f>'[1] Költségvetés'!F4</f>
        <v>0</v>
      </c>
      <c r="E40" s="34">
        <f>'[1] Költségvetés'!F5</f>
        <v>0</v>
      </c>
      <c r="F40" s="35">
        <f>'[1] Költségvetés'!F8</f>
        <v>0</v>
      </c>
    </row>
    <row r="41" spans="1:6" ht="15.75" x14ac:dyDescent="0.25">
      <c r="A41" s="156" t="s">
        <v>54</v>
      </c>
      <c r="B41" s="157"/>
      <c r="C41" s="157"/>
      <c r="D41" s="33">
        <f>'[1] Költségvetés'!F22</f>
        <v>0</v>
      </c>
      <c r="E41" s="34">
        <f>'[1] Költségvetés'!F23</f>
        <v>0</v>
      </c>
      <c r="F41" s="35">
        <f>'[1] Költségvetés'!F28</f>
        <v>0</v>
      </c>
    </row>
    <row r="42" spans="1:6" ht="15.75" x14ac:dyDescent="0.25">
      <c r="A42" s="156" t="s">
        <v>55</v>
      </c>
      <c r="B42" s="157"/>
      <c r="C42" s="157"/>
      <c r="D42" s="36">
        <f>'[1] Költségvetés'!F37</f>
        <v>0</v>
      </c>
      <c r="E42" s="37">
        <f>'[1] Költségvetés'!F38</f>
        <v>0</v>
      </c>
      <c r="F42" s="35">
        <f>'[1] Költségvetés'!F41</f>
        <v>0</v>
      </c>
    </row>
    <row r="43" spans="1:6" ht="16.5" thickBot="1" x14ac:dyDescent="0.3">
      <c r="A43" s="136" t="s">
        <v>56</v>
      </c>
      <c r="B43" s="137"/>
      <c r="C43" s="137"/>
      <c r="D43" s="36">
        <f>'[1] Költségvetés'!$F$55</f>
        <v>0</v>
      </c>
      <c r="E43" s="37">
        <f>'[1] Költségvetés'!F55</f>
        <v>0</v>
      </c>
      <c r="F43" s="38" t="s">
        <v>7</v>
      </c>
    </row>
    <row r="44" spans="1:6" ht="16.5" thickBot="1" x14ac:dyDescent="0.3">
      <c r="A44" s="161" t="s">
        <v>57</v>
      </c>
      <c r="B44" s="162"/>
      <c r="C44" s="162"/>
      <c r="D44" s="39">
        <f>-D40+D42</f>
        <v>0</v>
      </c>
      <c r="E44" s="39">
        <f>-E40+E42</f>
        <v>0</v>
      </c>
      <c r="F44" s="40">
        <f>-F40+F42</f>
        <v>0</v>
      </c>
    </row>
    <row r="45" spans="1:6" ht="16.5" thickBot="1" x14ac:dyDescent="0.3">
      <c r="A45" s="163" t="s">
        <v>58</v>
      </c>
      <c r="B45" s="164"/>
      <c r="C45" s="164"/>
      <c r="D45" s="41">
        <f>-D40+D41+D42-D43</f>
        <v>0</v>
      </c>
      <c r="E45" s="41">
        <f>-E40+E41+E42-E43</f>
        <v>0</v>
      </c>
      <c r="F45" s="42">
        <f>-F40+F41+F42</f>
        <v>0</v>
      </c>
    </row>
    <row r="46" spans="1:6" ht="16.5" thickTop="1" thickBot="1" x14ac:dyDescent="0.3">
      <c r="A46" s="43"/>
      <c r="B46" s="44"/>
      <c r="C46" s="44"/>
      <c r="D46" s="44"/>
      <c r="E46" s="44"/>
      <c r="F46" s="44"/>
    </row>
    <row r="47" spans="1:6" ht="19.5" thickTop="1" thickBot="1" x14ac:dyDescent="0.3">
      <c r="A47" s="165" t="s">
        <v>59</v>
      </c>
      <c r="B47" s="166"/>
      <c r="C47" s="166"/>
      <c r="D47" s="166"/>
      <c r="E47" s="166"/>
      <c r="F47" s="167"/>
    </row>
    <row r="48" spans="1:6" ht="15.75" x14ac:dyDescent="0.25">
      <c r="A48" s="168" t="s">
        <v>60</v>
      </c>
      <c r="B48" s="102"/>
      <c r="C48" s="102"/>
      <c r="D48" s="169"/>
      <c r="E48" s="170" t="str">
        <f>'[1] További hatások'!D9</f>
        <v>nem</v>
      </c>
      <c r="F48" s="171"/>
    </row>
    <row r="49" spans="1:6" ht="16.5" thickBot="1" x14ac:dyDescent="0.3">
      <c r="A49" s="172" t="s">
        <v>61</v>
      </c>
      <c r="B49" s="173"/>
      <c r="C49" s="173"/>
      <c r="D49" s="173"/>
      <c r="E49" s="173"/>
      <c r="F49" s="174"/>
    </row>
    <row r="50" spans="1:6" ht="16.5" thickBot="1" x14ac:dyDescent="0.3">
      <c r="A50" s="158" t="str">
        <f>'[1] További hatások'!A10:F10</f>
        <v>Kérjük mutassa be az intézkedés környezeti és természeti hatásait!</v>
      </c>
      <c r="B50" s="159"/>
      <c r="C50" s="159"/>
      <c r="D50" s="159"/>
      <c r="E50" s="159"/>
      <c r="F50" s="160"/>
    </row>
    <row r="51" spans="1:6" ht="16.5" thickTop="1" thickBot="1" x14ac:dyDescent="0.3">
      <c r="A51" s="175"/>
      <c r="B51" s="175"/>
      <c r="C51" s="175"/>
      <c r="D51" s="175"/>
      <c r="E51" s="175"/>
      <c r="F51" s="175"/>
    </row>
    <row r="52" spans="1:6" ht="19.5" thickTop="1" thickBot="1" x14ac:dyDescent="0.3">
      <c r="A52" s="176" t="s">
        <v>62</v>
      </c>
      <c r="B52" s="177"/>
      <c r="C52" s="177"/>
      <c r="D52" s="177"/>
      <c r="E52" s="177"/>
      <c r="F52" s="177"/>
    </row>
    <row r="53" spans="1:6" ht="16.5" thickBot="1" x14ac:dyDescent="0.3">
      <c r="A53" s="178" t="s">
        <v>63</v>
      </c>
      <c r="B53" s="179"/>
      <c r="C53" s="179"/>
      <c r="D53" s="180"/>
      <c r="E53" s="181" t="str">
        <f>'[1] További hatások'!D3</f>
        <v xml:space="preserve">igen </v>
      </c>
      <c r="F53" s="182"/>
    </row>
    <row r="54" spans="1:6" ht="16.5" thickBot="1" x14ac:dyDescent="0.3">
      <c r="A54" s="158" t="str">
        <f>'[1] További hatások'!A7</f>
        <v xml:space="preserve">Kérjük röviden, lényegre törően mutassa be az adott intézkedés egészséghatásait! </v>
      </c>
      <c r="B54" s="159"/>
      <c r="C54" s="159"/>
      <c r="D54" s="159"/>
      <c r="E54" s="159"/>
      <c r="F54" s="160"/>
    </row>
    <row r="55" spans="1:6" ht="17.25" thickTop="1" thickBot="1" x14ac:dyDescent="0.3">
      <c r="A55" s="183" t="s">
        <v>64</v>
      </c>
      <c r="B55" s="183"/>
      <c r="C55" s="183"/>
      <c r="D55" s="183"/>
      <c r="E55" s="184" t="str">
        <f>'[1] További hatások'!D11</f>
        <v>nem</v>
      </c>
      <c r="F55" s="185"/>
    </row>
    <row r="56" spans="1:6" ht="16.5" thickBot="1" x14ac:dyDescent="0.3">
      <c r="A56" s="158" t="str">
        <f>'[1] További hatások'!A12</f>
        <v>Kérjük mutassa be az intézkedés további hatásainak egyes elemeit!</v>
      </c>
      <c r="B56" s="159"/>
      <c r="C56" s="159"/>
      <c r="D56" s="159"/>
      <c r="E56" s="159"/>
      <c r="F56" s="160"/>
    </row>
    <row r="57" spans="1:6" ht="16.5" thickTop="1" thickBot="1" x14ac:dyDescent="0.3">
      <c r="A57" s="45"/>
      <c r="B57" s="46"/>
      <c r="C57" s="46"/>
      <c r="D57" s="46"/>
      <c r="E57" s="46"/>
      <c r="F57" s="46"/>
    </row>
    <row r="58" spans="1:6" ht="17.25" thickTop="1" thickBot="1" x14ac:dyDescent="0.3">
      <c r="A58" s="47" t="s">
        <v>65</v>
      </c>
      <c r="B58" s="186" t="str">
        <f>'[1] További hatások'!B24</f>
        <v>Dr. Cserháti Péter</v>
      </c>
      <c r="C58" s="186"/>
      <c r="D58" s="186"/>
      <c r="E58" s="187" t="s">
        <v>66</v>
      </c>
      <c r="F58" s="188"/>
    </row>
    <row r="59" spans="1:6" ht="15.75" thickTop="1" x14ac:dyDescent="0.25"/>
  </sheetData>
  <mergeCells count="75">
    <mergeCell ref="A55:D55"/>
    <mergeCell ref="E55:F55"/>
    <mergeCell ref="A56:F56"/>
    <mergeCell ref="B58:D58"/>
    <mergeCell ref="E58:F58"/>
    <mergeCell ref="A54:F54"/>
    <mergeCell ref="A44:C44"/>
    <mergeCell ref="A45:C45"/>
    <mergeCell ref="A47:F47"/>
    <mergeCell ref="A48:D48"/>
    <mergeCell ref="E48:F48"/>
    <mergeCell ref="A49:F49"/>
    <mergeCell ref="A50:F50"/>
    <mergeCell ref="A51:F51"/>
    <mergeCell ref="A52:F52"/>
    <mergeCell ref="A53:D53"/>
    <mergeCell ref="E53:F53"/>
    <mergeCell ref="A43:C43"/>
    <mergeCell ref="B32:C32"/>
    <mergeCell ref="E32:F32"/>
    <mergeCell ref="A33:F33"/>
    <mergeCell ref="A34:F34"/>
    <mergeCell ref="A35:F35"/>
    <mergeCell ref="A37:F37"/>
    <mergeCell ref="A38:F38"/>
    <mergeCell ref="A39:C39"/>
    <mergeCell ref="A40:C40"/>
    <mergeCell ref="A41:C41"/>
    <mergeCell ref="A42:C42"/>
    <mergeCell ref="B31:C31"/>
    <mergeCell ref="E31:F31"/>
    <mergeCell ref="B24:C24"/>
    <mergeCell ref="E24:F24"/>
    <mergeCell ref="B25:C25"/>
    <mergeCell ref="E25:F25"/>
    <mergeCell ref="A26:F26"/>
    <mergeCell ref="A27:F27"/>
    <mergeCell ref="A28:F28"/>
    <mergeCell ref="B29:C29"/>
    <mergeCell ref="E29:F29"/>
    <mergeCell ref="B30:C30"/>
    <mergeCell ref="E30:F30"/>
    <mergeCell ref="A23:C23"/>
    <mergeCell ref="D23:F23"/>
    <mergeCell ref="A16:C16"/>
    <mergeCell ref="D16:F16"/>
    <mergeCell ref="A17:F17"/>
    <mergeCell ref="A18:C18"/>
    <mergeCell ref="A19:C19"/>
    <mergeCell ref="D19:F19"/>
    <mergeCell ref="A20:F20"/>
    <mergeCell ref="B21:C21"/>
    <mergeCell ref="D21:E21"/>
    <mergeCell ref="B22:C22"/>
    <mergeCell ref="D22:E22"/>
    <mergeCell ref="A15:F15"/>
    <mergeCell ref="A5:F5"/>
    <mergeCell ref="B6:C6"/>
    <mergeCell ref="E6:F6"/>
    <mergeCell ref="B7:F7"/>
    <mergeCell ref="B8:F8"/>
    <mergeCell ref="B9:C9"/>
    <mergeCell ref="E9:F9"/>
    <mergeCell ref="B10:F10"/>
    <mergeCell ref="A11:F11"/>
    <mergeCell ref="A12:F12"/>
    <mergeCell ref="C13:F13"/>
    <mergeCell ref="A14:F14"/>
    <mergeCell ref="B4:C4"/>
    <mergeCell ref="E4:F4"/>
    <mergeCell ref="A1:F1"/>
    <mergeCell ref="B2:C2"/>
    <mergeCell ref="E2:F2"/>
    <mergeCell ref="B3:C3"/>
    <mergeCell ref="E3:F3"/>
  </mergeCells>
  <conditionalFormatting sqref="A1:F58">
    <cfRule type="cellIs" dxfId="12" priority="11" operator="equal">
      <formula>0</formula>
    </cfRule>
  </conditionalFormatting>
  <conditionalFormatting sqref="F18">
    <cfRule type="expression" dxfId="11" priority="7">
      <formula>EXACT(D18,"nem")</formula>
    </cfRule>
  </conditionalFormatting>
  <conditionalFormatting sqref="A50:F50">
    <cfRule type="expression" dxfId="10" priority="6">
      <formula>EXACT(E48,"nem")</formula>
    </cfRule>
  </conditionalFormatting>
  <conditionalFormatting sqref="A54:F54">
    <cfRule type="expression" dxfId="9" priority="5">
      <formula>EXACT(E53,"nem")</formula>
    </cfRule>
  </conditionalFormatting>
  <conditionalFormatting sqref="A56:F56">
    <cfRule type="expression" dxfId="8" priority="4">
      <formula>EXACT(E55,"nem")</formula>
    </cfRule>
  </conditionalFormatting>
  <conditionalFormatting sqref="A20:F25">
    <cfRule type="expression" dxfId="7" priority="3">
      <formula>EXACT($D$19,"nem")</formula>
    </cfRule>
  </conditionalFormatting>
  <conditionalFormatting sqref="A17:F17">
    <cfRule type="expression" dxfId="6" priority="2">
      <formula>EXACT(D16,"Nem változik érdemben")</formula>
    </cfRule>
  </conditionalFormatting>
  <conditionalFormatting sqref="C13:F13">
    <cfRule type="containsText" dxfId="5" priority="1" operator="containsText" text="Indoklás">
      <formula>NOT(ISERROR(SEARCH("Indoklás",C13)))</formula>
    </cfRule>
  </conditionalFormatting>
  <conditionalFormatting sqref="A17">
    <cfRule type="containsText" dxfId="4" priority="13" operator="containsText" text="Kérjük mutassa  be a versenyképességet befolyásoló tényezőket!">
      <formula>NOT(ISERROR(SEARCH("Kérjük mutassa  be a versenyképességet befolyásoló tényezőket!",A17)))</formula>
    </cfRule>
  </conditionalFormatting>
  <conditionalFormatting sqref="A34">
    <cfRule type="containsText" dxfId="3" priority="12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mondat)",A34)))</formula>
    </cfRule>
  </conditionalFormatting>
  <conditionalFormatting sqref="A50">
    <cfRule type="containsText" dxfId="2" priority="9" operator="containsText" text="Kérjük mutassa be az intézkedés környezeti és természeti hatásait!">
      <formula>NOT(ISERROR(SEARCH("Kérjük mutassa be az intézkedés környezeti és természeti hatásait!",A50)))</formula>
    </cfRule>
  </conditionalFormatting>
  <conditionalFormatting sqref="A54">
    <cfRule type="containsText" dxfId="1" priority="10" operator="containsText" text="Kérjük röviden, lényegre törően mutassa be az adott intézkedés egészséghatásait! ">
      <formula>NOT(ISERROR(SEARCH("Kérjük röviden, lényegre törően mutassa be az adott intézkedés egészséghatásait! ",A54)))</formula>
    </cfRule>
  </conditionalFormatting>
  <conditionalFormatting sqref="A56">
    <cfRule type="containsText" dxfId="0" priority="8" operator="containsText" text="Kérjük mutassa be az intézkedés további hatásainak egyes elemeit!">
      <formula>NOT(ISERROR(SEARCH("Kérjük mutassa be az intézkedés további hatásainak egyes elemeit!",A56)))</formula>
    </cfRule>
  </conditionalFormatting>
  <dataValidations count="3">
    <dataValidation type="list" allowBlank="1" showInputMessage="1" showErrorMessage="1" sqref="B13">
      <formula1>reszbenvalasz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E55 D18:D19">
      <formula1>lista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152400</xdr:rowOff>
                  </from>
                  <to>
                    <xdr:col>5</xdr:col>
                    <xdr:colOff>38100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161925</xdr:rowOff>
                  </from>
                  <to>
                    <xdr:col>5</xdr:col>
                    <xdr:colOff>361950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190500</xdr:rowOff>
                  </from>
                  <to>
                    <xdr:col>5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30</xdr:row>
                    <xdr:rowOff>190500</xdr:rowOff>
                  </from>
                  <to>
                    <xdr:col>5</xdr:col>
                    <xdr:colOff>361950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171450</xdr:rowOff>
                  </from>
                  <to>
                    <xdr:col>5</xdr:col>
                    <xdr:colOff>38100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190500</xdr:rowOff>
                  </from>
                  <to>
                    <xdr:col>5</xdr:col>
                    <xdr:colOff>38100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228600</xdr:rowOff>
                  </from>
                  <to>
                    <xdr:col>1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EMMI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Budavári Laura Anna</dc:creator>
  <cp:lastModifiedBy>Fiedler Anna Mária</cp:lastModifiedBy>
  <dcterms:created xsi:type="dcterms:W3CDTF">2013-04-17T12:37:09Z</dcterms:created>
  <dcterms:modified xsi:type="dcterms:W3CDTF">2013-04-17T13:01:41Z</dcterms:modified>
</cp:coreProperties>
</file>